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900" windowWidth="23970" windowHeight="7350" tabRatio="856" activeTab="0"/>
  </bookViews>
  <sheets>
    <sheet name="정원(휴직제외)" sheetId="1" r:id="rId1"/>
  </sheets>
  <definedNames>
    <definedName name="_xlnm.Print_Area" localSheetId="0">'정원(휴직제외)'!$A$1:$Z$54</definedName>
  </definedNames>
  <calcPr fullCalcOnLoad="1"/>
</workbook>
</file>

<file path=xl/sharedStrings.xml><?xml version="1.0" encoding="utf-8"?>
<sst xmlns="http://schemas.openxmlformats.org/spreadsheetml/2006/main" count="134" uniqueCount="77">
  <si>
    <t>현원</t>
  </si>
  <si>
    <t>9급</t>
  </si>
  <si>
    <t>7급</t>
  </si>
  <si>
    <t>지도직</t>
  </si>
  <si>
    <t>공업</t>
  </si>
  <si>
    <t>정원</t>
  </si>
  <si>
    <t>현원</t>
  </si>
  <si>
    <t>계</t>
  </si>
  <si>
    <t>정원</t>
  </si>
  <si>
    <t>4   급</t>
  </si>
  <si>
    <t>5   급</t>
  </si>
  <si>
    <t>6   급</t>
  </si>
  <si>
    <t>7   급</t>
  </si>
  <si>
    <t>8   급</t>
  </si>
  <si>
    <t>9   급</t>
  </si>
  <si>
    <t>결원</t>
  </si>
  <si>
    <t>정무직</t>
  </si>
  <si>
    <t>■ 직종별</t>
  </si>
  <si>
    <t>구    분</t>
  </si>
  <si>
    <t>계</t>
  </si>
  <si>
    <t>연구직</t>
  </si>
  <si>
    <t>지도직</t>
  </si>
  <si>
    <t>임기제</t>
  </si>
  <si>
    <t>6급</t>
  </si>
  <si>
    <t>정원</t>
  </si>
  <si>
    <t>결원</t>
  </si>
  <si>
    <t>근속</t>
  </si>
  <si>
    <t>8급</t>
  </si>
  <si>
    <t>행정</t>
  </si>
  <si>
    <t>세무</t>
  </si>
  <si>
    <t>사회복지</t>
  </si>
  <si>
    <t>전산</t>
  </si>
  <si>
    <t>사서</t>
  </si>
  <si>
    <t>기계</t>
  </si>
  <si>
    <t>전기</t>
  </si>
  <si>
    <t>화공</t>
  </si>
  <si>
    <t>농업</t>
  </si>
  <si>
    <t>축산</t>
  </si>
  <si>
    <t>녹지</t>
  </si>
  <si>
    <t>수의</t>
  </si>
  <si>
    <t>보건</t>
  </si>
  <si>
    <t>보건진료</t>
  </si>
  <si>
    <t>의료기술</t>
  </si>
  <si>
    <t>의무</t>
  </si>
  <si>
    <t>약무</t>
  </si>
  <si>
    <t>간호</t>
  </si>
  <si>
    <t>환경</t>
  </si>
  <si>
    <t>시설</t>
  </si>
  <si>
    <t>토목</t>
  </si>
  <si>
    <t>건축</t>
  </si>
  <si>
    <t>지적</t>
  </si>
  <si>
    <t>디자인</t>
  </si>
  <si>
    <t>방재안전</t>
  </si>
  <si>
    <t>방송통신</t>
  </si>
  <si>
    <t>운전</t>
  </si>
  <si>
    <t>전기운영</t>
  </si>
  <si>
    <t>기계운영</t>
  </si>
  <si>
    <t>사무운영</t>
  </si>
  <si>
    <t>위생</t>
  </si>
  <si>
    <t>■ 연구직 및 지도직</t>
  </si>
  <si>
    <t>관</t>
  </si>
  <si>
    <t>사</t>
  </si>
  <si>
    <t>정</t>
  </si>
  <si>
    <t>현</t>
  </si>
  <si>
    <t>기록</t>
  </si>
  <si>
    <t>■ 임기제</t>
  </si>
  <si>
    <t>구분</t>
  </si>
  <si>
    <t>농촌</t>
  </si>
  <si>
    <t>속기</t>
  </si>
  <si>
    <t>직급 · 직렬별 정현원 현황(휴직,파견자 제외)</t>
  </si>
  <si>
    <t>일반직(임기제포함)</t>
  </si>
  <si>
    <t>■ 일반직(임기제포함)</t>
  </si>
  <si>
    <t>5급</t>
  </si>
  <si>
    <t>4급</t>
  </si>
  <si>
    <t>연구직</t>
  </si>
  <si>
    <t>2019.12.31.</t>
  </si>
  <si>
    <t>별도정원 1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</si>
</sst>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yy"/>
    <numFmt numFmtId="178" formatCode="0.0"/>
    <numFmt numFmtId="179" formatCode="_ * #,##0_ ;_ * \-#,##0_ ;_ * &quot;-&quot;_ ;_ @_ "/>
    <numFmt numFmtId="180" formatCode="_ * #,##0.00_ ;_ * \-#,##0.00_ ;_ * &quot;-&quot;??_ ;_ @_ "/>
    <numFmt numFmtId="181" formatCode="#,##0;&quot;△&quot;#,##0"/>
    <numFmt numFmtId="182" formatCode="_-* #,##0_-;&quot;₩&quot;&quot;₩&quot;\-* #,##0_-;_-* &quot;-&quot;_-;_-@_-"/>
    <numFmt numFmtId="183" formatCode="_-&quot;₩&quot;* #,##0.00_-;&quot;₩&quot;&quot;₩&quot;\-&quot;₩&quot;* #,##0.00_-;_-&quot;₩&quot;* &quot;-&quot;??_-;_-@_-"/>
    <numFmt numFmtId="184" formatCode="&quot;₩&quot;&quot;₩&quot;\$#,##0_);[Red]&quot;₩&quot;&quot;₩&quot;\(&quot;₩&quot;&quot;₩&quot;\$#,##0&quot;₩&quot;&quot;₩&quot;\)"/>
    <numFmt numFmtId="185" formatCode="&quot;₩&quot;&quot;₩&quot;\$#,##0.00_);&quot;₩&quot;&quot;₩&quot;\(&quot;₩&quot;&quot;₩&quot;\$#,##0.00&quot;₩&quot;&quot;₩&quot;\)"/>
    <numFmt numFmtId="186" formatCode="&quot;+&quot;#,##0;&quot;△&quot;#,##0"/>
    <numFmt numFmtId="187" formatCode="yyyy\.mm\.dd"/>
    <numFmt numFmtId="188" formatCode="yy&quot;년&quot;\ mm&quot;월&quot;"/>
    <numFmt numFmtId="189" formatCode="#,##0_ "/>
    <numFmt numFmtId="190" formatCode="yy&quot;년&quot;mm&quot;월&quot;"/>
    <numFmt numFmtId="191" formatCode="\+#,##0;&quot;△&quot;#,##0"/>
    <numFmt numFmtId="192" formatCode="@\ &quot;상&quot;&quot;당&quot;"/>
    <numFmt numFmtId="193" formatCode="0.0_ "/>
    <numFmt numFmtId="194" formatCode="_-* #,##0.0_-;\-* #,##0.0_-;_-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/yyyy"/>
    <numFmt numFmtId="200" formatCode="mm&quot;월&quot;\ dd&quot;일&quot;"/>
    <numFmt numFmtId="201" formatCode="[$-412]yyyy&quot;년&quot;\ m&quot;월&quot;\ d&quot;일&quot;\ dddd"/>
    <numFmt numFmtId="202" formatCode="\+#,##0;&quot;△&quot;#,##0\ "/>
  </numFmts>
  <fonts count="61">
    <font>
      <sz val="11"/>
      <name val="돋움"/>
      <family val="3"/>
    </font>
    <font>
      <sz val="11"/>
      <color indexed="8"/>
      <name val="돋움"/>
      <family val="3"/>
    </font>
    <font>
      <sz val="12"/>
      <name val="돋움"/>
      <family val="3"/>
    </font>
    <font>
      <sz val="8"/>
      <name val="돋움"/>
      <family val="3"/>
    </font>
    <font>
      <sz val="10"/>
      <name val="굴림체"/>
      <family val="3"/>
    </font>
    <font>
      <b/>
      <sz val="11"/>
      <name val="굴림체"/>
      <family val="3"/>
    </font>
    <font>
      <sz val="10"/>
      <name val="Arial"/>
      <family val="2"/>
    </font>
    <font>
      <sz val="12"/>
      <name val="뼻뮝"/>
      <family val="1"/>
    </font>
    <font>
      <sz val="12"/>
      <name val="돋움체"/>
      <family val="3"/>
    </font>
    <font>
      <sz val="12"/>
      <name val="¹UAAA¼"/>
      <family val="3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b/>
      <sz val="10"/>
      <name val="굴림체"/>
      <family val="3"/>
    </font>
    <font>
      <b/>
      <sz val="20"/>
      <name val="굴림체"/>
      <family val="3"/>
    </font>
    <font>
      <sz val="9"/>
      <name val="굴림체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8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굴림체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u val="single"/>
      <sz val="11"/>
      <color theme="11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 style="hair"/>
      <top style="hair"/>
      <bottom style="double"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/>
      <right style="hair"/>
      <top style="double"/>
      <bottom style="hair"/>
    </border>
    <border>
      <left style="hair"/>
      <right style="thin"/>
      <top style="double"/>
      <bottom style="hair"/>
    </border>
    <border>
      <left/>
      <right/>
      <top style="hair"/>
      <bottom style="double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double"/>
      <bottom/>
    </border>
    <border>
      <left style="thin"/>
      <right/>
      <top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hair"/>
      <bottom style="double"/>
    </border>
    <border>
      <left style="hair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/>
      <bottom style="hair"/>
    </border>
    <border>
      <left style="hair"/>
      <right/>
      <top style="thin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medium"/>
      <right style="hair"/>
      <top>
        <color indexed="63"/>
      </top>
      <bottom style="medium"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thin"/>
      <top style="thin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</borders>
  <cellStyleXfs count="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8" fontId="12" fillId="20" borderId="0" applyNumberFormat="0" applyBorder="0" applyAlignment="0" applyProtection="0"/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2" fillId="20" borderId="3" applyNumberFormat="0" applyBorder="0" applyAlignment="0" applyProtection="0"/>
    <xf numFmtId="0" fontId="15" fillId="0" borderId="4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15" fillId="0" borderId="0">
      <alignment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0" fontId="44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27" borderId="13" applyNumberFormat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18" fillId="0" borderId="0" xfId="0" applyFont="1" applyFill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38" fontId="17" fillId="0" borderId="0" xfId="89" applyNumberFormat="1" applyFont="1" applyFill="1" applyBorder="1" applyAlignment="1" applyProtection="1">
      <alignment horizontal="center" vertical="center" shrinkToFit="1"/>
      <protection hidden="1"/>
    </xf>
    <xf numFmtId="189" fontId="4" fillId="0" borderId="0" xfId="89" applyNumberFormat="1" applyFont="1" applyFill="1" applyBorder="1" applyAlignment="1" applyProtection="1">
      <alignment horizontal="center" vertical="center" shrinkToFit="1"/>
      <protection hidden="1"/>
    </xf>
    <xf numFmtId="191" fontId="4" fillId="0" borderId="0" xfId="89" applyNumberFormat="1" applyFont="1" applyFill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19" fillId="34" borderId="15" xfId="0" applyFont="1" applyFill="1" applyBorder="1" applyAlignment="1" applyProtection="1">
      <alignment horizontal="center" vertical="center" shrinkToFit="1"/>
      <protection hidden="1"/>
    </xf>
    <xf numFmtId="0" fontId="19" fillId="34" borderId="16" xfId="0" applyFont="1" applyFill="1" applyBorder="1" applyAlignment="1" applyProtection="1">
      <alignment horizontal="center" vertical="center" shrinkToFit="1"/>
      <protection hidden="1"/>
    </xf>
    <xf numFmtId="0" fontId="19" fillId="34" borderId="17" xfId="0" applyFont="1" applyFill="1" applyBorder="1" applyAlignment="1" applyProtection="1">
      <alignment horizontal="center" vertical="center" shrinkToFit="1"/>
      <protection hidden="1"/>
    </xf>
    <xf numFmtId="0" fontId="19" fillId="34" borderId="18" xfId="0" applyFont="1" applyFill="1" applyBorder="1" applyAlignment="1" applyProtection="1">
      <alignment horizontal="center" vertical="center" shrinkToFit="1"/>
      <protection hidden="1"/>
    </xf>
    <xf numFmtId="0" fontId="19" fillId="34" borderId="19" xfId="0" applyFont="1" applyFill="1" applyBorder="1" applyAlignment="1" applyProtection="1">
      <alignment horizontal="center" vertical="center" shrinkToFit="1"/>
      <protection hidden="1"/>
    </xf>
    <xf numFmtId="0" fontId="19" fillId="34" borderId="20" xfId="0" applyFont="1" applyFill="1" applyBorder="1" applyAlignment="1" applyProtection="1">
      <alignment horizontal="center" vertical="center" shrinkToFit="1"/>
      <protection hidden="1"/>
    </xf>
    <xf numFmtId="38" fontId="4" fillId="34" borderId="21" xfId="0" applyNumberFormat="1" applyFont="1" applyFill="1" applyBorder="1" applyAlignment="1" applyProtection="1">
      <alignment horizontal="center" vertical="center" shrinkToFit="1"/>
      <protection hidden="1"/>
    </xf>
    <xf numFmtId="181" fontId="4" fillId="34" borderId="22" xfId="0" applyNumberFormat="1" applyFont="1" applyFill="1" applyBorder="1" applyAlignment="1" applyProtection="1">
      <alignment horizontal="center" vertical="center" shrinkToFit="1"/>
      <protection hidden="1"/>
    </xf>
    <xf numFmtId="181" fontId="4" fillId="34" borderId="23" xfId="0" applyNumberFormat="1" applyFont="1" applyFill="1" applyBorder="1" applyAlignment="1" applyProtection="1">
      <alignment horizontal="center" vertical="center" shrinkToFit="1"/>
      <protection hidden="1"/>
    </xf>
    <xf numFmtId="191" fontId="4" fillId="34" borderId="24" xfId="0" applyNumberFormat="1" applyFont="1" applyFill="1" applyBorder="1" applyAlignment="1" applyProtection="1">
      <alignment horizontal="center" vertical="center" shrinkToFit="1"/>
      <protection hidden="1"/>
    </xf>
    <xf numFmtId="181" fontId="4" fillId="34" borderId="24" xfId="0" applyNumberFormat="1" applyFont="1" applyFill="1" applyBorder="1" applyAlignment="1" applyProtection="1">
      <alignment horizontal="center" vertical="center" shrinkToFit="1"/>
      <protection hidden="1"/>
    </xf>
    <xf numFmtId="38" fontId="4" fillId="34" borderId="25" xfId="0" applyNumberFormat="1" applyFont="1" applyFill="1" applyBorder="1" applyAlignment="1" applyProtection="1">
      <alignment horizontal="center" vertical="center" shrinkToFit="1"/>
      <protection hidden="1"/>
    </xf>
    <xf numFmtId="181" fontId="4" fillId="34" borderId="26" xfId="0" applyNumberFormat="1" applyFont="1" applyFill="1" applyBorder="1" applyAlignment="1" applyProtection="1">
      <alignment horizontal="center" vertical="center" shrinkToFit="1"/>
      <protection hidden="1"/>
    </xf>
    <xf numFmtId="38" fontId="4" fillId="34" borderId="27" xfId="0" applyNumberFormat="1" applyFont="1" applyFill="1" applyBorder="1" applyAlignment="1" applyProtection="1">
      <alignment horizontal="center" vertical="center" shrinkToFit="1"/>
      <protection hidden="1"/>
    </xf>
    <xf numFmtId="38" fontId="4" fillId="34" borderId="28" xfId="0" applyNumberFormat="1" applyFont="1" applyFill="1" applyBorder="1" applyAlignment="1" applyProtection="1">
      <alignment horizontal="center" vertical="center" shrinkToFit="1"/>
      <protection hidden="1"/>
    </xf>
    <xf numFmtId="181" fontId="4" fillId="34" borderId="29" xfId="0" applyNumberFormat="1" applyFont="1" applyFill="1" applyBorder="1" applyAlignment="1" applyProtection="1">
      <alignment horizontal="center" vertical="center" shrinkToFit="1"/>
      <protection hidden="1"/>
    </xf>
    <xf numFmtId="181" fontId="4" fillId="35" borderId="30" xfId="0" applyNumberFormat="1" applyFont="1" applyFill="1" applyBorder="1" applyAlignment="1" applyProtection="1">
      <alignment horizontal="center" vertical="center" shrinkToFit="1"/>
      <protection hidden="1"/>
    </xf>
    <xf numFmtId="181" fontId="4" fillId="34" borderId="3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31" xfId="0" applyFont="1" applyFill="1" applyBorder="1" applyAlignment="1" applyProtection="1">
      <alignment horizontal="center" vertical="center" shrinkToFit="1"/>
      <protection hidden="1"/>
    </xf>
    <xf numFmtId="0" fontId="4" fillId="0" borderId="32" xfId="0" applyFont="1" applyFill="1" applyBorder="1" applyAlignment="1" applyProtection="1">
      <alignment horizontal="distributed" vertical="center" shrinkToFit="1"/>
      <protection hidden="1"/>
    </xf>
    <xf numFmtId="0" fontId="4" fillId="0" borderId="33" xfId="0" applyFont="1" applyFill="1" applyBorder="1" applyAlignment="1" applyProtection="1">
      <alignment horizontal="center" vertical="center" shrinkToFit="1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38" fontId="4" fillId="34" borderId="35" xfId="0" applyNumberFormat="1" applyFont="1" applyFill="1" applyBorder="1" applyAlignment="1" applyProtection="1">
      <alignment horizontal="center" vertical="center" shrinkToFit="1"/>
      <protection hidden="1"/>
    </xf>
    <xf numFmtId="38" fontId="4" fillId="34" borderId="36" xfId="0" applyNumberFormat="1" applyFont="1" applyFill="1" applyBorder="1" applyAlignment="1" applyProtection="1">
      <alignment horizontal="center" vertical="center" shrinkToFit="1"/>
      <protection hidden="1"/>
    </xf>
    <xf numFmtId="181" fontId="4" fillId="34" borderId="37" xfId="0" applyNumberFormat="1" applyFont="1" applyFill="1" applyBorder="1" applyAlignment="1" applyProtection="1">
      <alignment horizontal="center" vertical="center" shrinkToFit="1"/>
      <protection hidden="1"/>
    </xf>
    <xf numFmtId="181" fontId="4" fillId="35" borderId="3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89" applyFont="1" applyFill="1" applyBorder="1" applyAlignment="1">
      <alignment horizontal="center" vertical="center"/>
      <protection/>
    </xf>
    <xf numFmtId="0" fontId="4" fillId="34" borderId="15" xfId="89" applyFont="1" applyFill="1" applyBorder="1" applyAlignment="1">
      <alignment horizontal="center" vertical="center" shrinkToFit="1"/>
      <protection/>
    </xf>
    <xf numFmtId="0" fontId="4" fillId="34" borderId="16" xfId="89" applyFont="1" applyFill="1" applyBorder="1" applyAlignment="1">
      <alignment horizontal="center" vertical="center" shrinkToFit="1"/>
      <protection/>
    </xf>
    <xf numFmtId="0" fontId="4" fillId="34" borderId="17" xfId="89" applyFont="1" applyFill="1" applyBorder="1" applyAlignment="1">
      <alignment horizontal="center" vertical="center" shrinkToFit="1"/>
      <protection/>
    </xf>
    <xf numFmtId="0" fontId="4" fillId="34" borderId="15" xfId="89" applyFont="1" applyFill="1" applyBorder="1" applyAlignment="1">
      <alignment horizontal="center" vertical="center"/>
      <protection/>
    </xf>
    <xf numFmtId="0" fontId="4" fillId="34" borderId="16" xfId="89" applyFont="1" applyFill="1" applyBorder="1" applyAlignment="1">
      <alignment horizontal="center" vertical="center"/>
      <protection/>
    </xf>
    <xf numFmtId="0" fontId="4" fillId="34" borderId="17" xfId="89" applyFont="1" applyFill="1" applyBorder="1" applyAlignment="1">
      <alignment horizontal="center" vertical="center"/>
      <protection/>
    </xf>
    <xf numFmtId="0" fontId="4" fillId="34" borderId="18" xfId="89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4" fillId="35" borderId="39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distributed" vertical="center"/>
      <protection hidden="1"/>
    </xf>
    <xf numFmtId="0" fontId="4" fillId="0" borderId="41" xfId="0" applyFont="1" applyFill="1" applyBorder="1" applyAlignment="1" applyProtection="1">
      <alignment horizontal="distributed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36" borderId="43" xfId="89" applyFont="1" applyFill="1" applyBorder="1" applyAlignment="1">
      <alignment horizontal="center" vertical="center" shrinkToFit="1"/>
      <protection/>
    </xf>
    <xf numFmtId="0" fontId="4" fillId="36" borderId="44" xfId="89" applyFont="1" applyFill="1" applyBorder="1" applyAlignment="1">
      <alignment horizontal="center" vertical="center"/>
      <protection/>
    </xf>
    <xf numFmtId="0" fontId="4" fillId="36" borderId="43" xfId="89" applyFont="1" applyFill="1" applyBorder="1" applyAlignment="1">
      <alignment horizontal="center" vertical="center"/>
      <protection/>
    </xf>
    <xf numFmtId="0" fontId="4" fillId="36" borderId="45" xfId="89" applyFont="1" applyFill="1" applyBorder="1" applyAlignment="1">
      <alignment horizontal="center" vertical="center"/>
      <protection/>
    </xf>
    <xf numFmtId="181" fontId="4" fillId="35" borderId="3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distributed" vertical="center"/>
      <protection hidden="1"/>
    </xf>
    <xf numFmtId="181" fontId="4" fillId="35" borderId="46" xfId="0" applyNumberFormat="1" applyFont="1" applyFill="1" applyBorder="1" applyAlignment="1" applyProtection="1">
      <alignment horizontal="center" vertical="center" shrinkToFit="1"/>
      <protection hidden="1"/>
    </xf>
    <xf numFmtId="0" fontId="19" fillId="34" borderId="47" xfId="0" applyFont="1" applyFill="1" applyBorder="1" applyAlignment="1" applyProtection="1">
      <alignment horizontal="center" vertical="center" shrinkToFit="1"/>
      <protection hidden="1"/>
    </xf>
    <xf numFmtId="181" fontId="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 shrinkToFit="1"/>
      <protection hidden="1"/>
    </xf>
    <xf numFmtId="0" fontId="4" fillId="36" borderId="36" xfId="89" applyFont="1" applyFill="1" applyBorder="1" applyAlignment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distributed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35" borderId="26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distributed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35" borderId="30" xfId="0" applyFont="1" applyFill="1" applyBorder="1" applyAlignment="1" applyProtection="1">
      <alignment horizontal="center" vertical="center"/>
      <protection hidden="1"/>
    </xf>
    <xf numFmtId="0" fontId="4" fillId="0" borderId="53" xfId="0" applyFont="1" applyFill="1" applyBorder="1" applyAlignment="1" applyProtection="1">
      <alignment horizontal="center" vertical="center"/>
      <protection hidden="1"/>
    </xf>
    <xf numFmtId="181" fontId="4" fillId="35" borderId="17" xfId="0" applyNumberFormat="1" applyFont="1" applyFill="1" applyBorder="1" applyAlignment="1" applyProtection="1">
      <alignment horizontal="center" vertical="center" shrinkToFit="1"/>
      <protection hidden="1"/>
    </xf>
    <xf numFmtId="0" fontId="4" fillId="36" borderId="54" xfId="89" applyFont="1" applyFill="1" applyBorder="1" applyAlignment="1">
      <alignment horizontal="center" vertical="center" shrinkToFit="1"/>
      <protection/>
    </xf>
    <xf numFmtId="0" fontId="4" fillId="36" borderId="35" xfId="89" applyFont="1" applyFill="1" applyBorder="1" applyAlignment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vertical="center"/>
      <protection hidden="1"/>
    </xf>
    <xf numFmtId="0" fontId="4" fillId="0" borderId="33" xfId="0" applyFont="1" applyFill="1" applyBorder="1" applyAlignment="1" applyProtection="1">
      <alignment vertical="center"/>
      <protection hidden="1"/>
    </xf>
    <xf numFmtId="0" fontId="4" fillId="0" borderId="34" xfId="0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horizontal="distributed" vertical="center" shrinkToFit="1"/>
      <protection hidden="1"/>
    </xf>
    <xf numFmtId="0" fontId="5" fillId="0" borderId="0" xfId="0" applyFont="1" applyFill="1" applyAlignment="1" applyProtection="1">
      <alignment horizontal="centerContinuous" vertical="center"/>
      <protection hidden="1"/>
    </xf>
    <xf numFmtId="0" fontId="60" fillId="37" borderId="52" xfId="0" applyNumberFormat="1" applyFont="1" applyFill="1" applyBorder="1" applyAlignment="1" applyProtection="1">
      <alignment horizontal="center" vertical="center" shrinkToFit="1"/>
      <protection hidden="1"/>
    </xf>
    <xf numFmtId="38" fontId="60" fillId="38" borderId="33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31" xfId="0" applyNumberFormat="1" applyFont="1" applyFill="1" applyBorder="1" applyAlignment="1" applyProtection="1">
      <alignment horizontal="center" vertical="center" shrinkToFit="1"/>
      <protection hidden="1"/>
    </xf>
    <xf numFmtId="181" fontId="4" fillId="34" borderId="56" xfId="0" applyNumberFormat="1" applyFont="1" applyFill="1" applyBorder="1" applyAlignment="1" applyProtection="1">
      <alignment horizontal="center" vertical="center" shrinkToFit="1"/>
      <protection hidden="1"/>
    </xf>
    <xf numFmtId="0" fontId="4" fillId="39" borderId="0" xfId="90" applyFont="1" applyFill="1" applyBorder="1" applyAlignment="1">
      <alignment horizontal="center" vertical="center"/>
      <protection/>
    </xf>
    <xf numFmtId="0" fontId="4" fillId="39" borderId="0" xfId="0" applyFont="1" applyFill="1" applyBorder="1" applyAlignment="1" applyProtection="1">
      <alignment horizontal="center" vertical="center" shrinkToFit="1"/>
      <protection hidden="1"/>
    </xf>
    <xf numFmtId="0" fontId="4" fillId="34" borderId="3" xfId="0" applyFont="1" applyFill="1" applyBorder="1" applyAlignment="1" applyProtection="1">
      <alignment horizontal="center" vertical="center" shrinkToFit="1"/>
      <protection hidden="1"/>
    </xf>
    <xf numFmtId="0" fontId="4" fillId="34" borderId="3" xfId="90" applyFont="1" applyFill="1" applyBorder="1" applyAlignment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4" fillId="0" borderId="0" xfId="9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192" fontId="4" fillId="0" borderId="0" xfId="90" applyNumberFormat="1" applyFont="1" applyFill="1" applyBorder="1" applyAlignment="1">
      <alignment vertical="center"/>
      <protection/>
    </xf>
    <xf numFmtId="189" fontId="4" fillId="0" borderId="57" xfId="89" applyNumberFormat="1" applyFont="1" applyFill="1" applyBorder="1" applyAlignment="1" applyProtection="1">
      <alignment horizontal="center" vertical="center" shrinkToFit="1"/>
      <protection hidden="1"/>
    </xf>
    <xf numFmtId="189" fontId="4" fillId="0" borderId="58" xfId="89" applyNumberFormat="1" applyFont="1" applyFill="1" applyBorder="1" applyAlignment="1" applyProtection="1">
      <alignment horizontal="center" vertical="center" shrinkToFit="1"/>
      <protection hidden="1"/>
    </xf>
    <xf numFmtId="191" fontId="4" fillId="0" borderId="59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16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17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15" xfId="89" applyNumberFormat="1" applyFont="1" applyFill="1" applyBorder="1" applyAlignment="1" applyProtection="1">
      <alignment horizontal="center" vertical="center" shrinkToFit="1"/>
      <protection hidden="1"/>
    </xf>
    <xf numFmtId="0" fontId="4" fillId="35" borderId="15" xfId="89" applyFont="1" applyFill="1" applyBorder="1" applyAlignment="1" applyProtection="1">
      <alignment horizontal="center" vertical="center" shrinkToFit="1"/>
      <protection hidden="1"/>
    </xf>
    <xf numFmtId="0" fontId="4" fillId="35" borderId="16" xfId="89" applyFont="1" applyFill="1" applyBorder="1" applyAlignment="1" applyProtection="1">
      <alignment horizontal="center" vertical="center" shrinkToFit="1"/>
      <protection hidden="1"/>
    </xf>
    <xf numFmtId="0" fontId="4" fillId="35" borderId="60" xfId="89" applyFont="1" applyFill="1" applyBorder="1" applyAlignment="1" applyProtection="1">
      <alignment horizontal="center" vertical="center" shrinkToFit="1"/>
      <protection hidden="1"/>
    </xf>
    <xf numFmtId="189" fontId="4" fillId="0" borderId="59" xfId="89" applyNumberFormat="1" applyFont="1" applyFill="1" applyBorder="1" applyAlignment="1" applyProtection="1">
      <alignment horizontal="center" vertical="center" shrinkToFit="1"/>
      <protection hidden="1"/>
    </xf>
    <xf numFmtId="189" fontId="4" fillId="0" borderId="58" xfId="89" applyNumberFormat="1" applyFont="1" applyFill="1" applyBorder="1" applyAlignment="1" applyProtection="1">
      <alignment horizontal="center" vertical="center" shrinkToFit="1"/>
      <protection hidden="1"/>
    </xf>
    <xf numFmtId="189" fontId="4" fillId="0" borderId="57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15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16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17" xfId="89" applyNumberFormat="1" applyFont="1" applyFill="1" applyBorder="1" applyAlignment="1" applyProtection="1">
      <alignment horizontal="center" vertical="center" shrinkToFit="1"/>
      <protection hidden="1"/>
    </xf>
    <xf numFmtId="202" fontId="4" fillId="0" borderId="57" xfId="89" applyNumberFormat="1" applyFont="1" applyFill="1" applyBorder="1" applyAlignment="1" applyProtection="1">
      <alignment horizontal="center" vertical="center" shrinkToFit="1"/>
      <protection hidden="1"/>
    </xf>
    <xf numFmtId="202" fontId="4" fillId="0" borderId="59" xfId="89" applyNumberFormat="1" applyFont="1" applyFill="1" applyBorder="1" applyAlignment="1" applyProtection="1">
      <alignment horizontal="center" vertical="center" shrinkToFit="1"/>
      <protection hidden="1"/>
    </xf>
    <xf numFmtId="191" fontId="4" fillId="0" borderId="61" xfId="89" applyNumberFormat="1" applyFont="1" applyFill="1" applyBorder="1" applyAlignment="1" applyProtection="1">
      <alignment horizontal="center" vertical="center" shrinkToFit="1"/>
      <protection hidden="1"/>
    </xf>
    <xf numFmtId="191" fontId="4" fillId="0" borderId="62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63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64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65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66" xfId="89" applyNumberFormat="1" applyFont="1" applyFill="1" applyBorder="1" applyAlignment="1" applyProtection="1">
      <alignment horizontal="center" vertical="center" shrinkToFit="1"/>
      <protection hidden="1"/>
    </xf>
    <xf numFmtId="187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34" borderId="67" xfId="89" applyFont="1" applyFill="1" applyBorder="1" applyAlignment="1">
      <alignment horizontal="center" vertical="center"/>
      <protection/>
    </xf>
    <xf numFmtId="0" fontId="4" fillId="34" borderId="68" xfId="89" applyFont="1" applyFill="1" applyBorder="1" applyAlignment="1">
      <alignment horizontal="center" vertical="center"/>
      <protection/>
    </xf>
    <xf numFmtId="0" fontId="4" fillId="34" borderId="69" xfId="89" applyFont="1" applyFill="1" applyBorder="1" applyAlignment="1">
      <alignment horizontal="center" vertical="center"/>
      <protection/>
    </xf>
    <xf numFmtId="0" fontId="4" fillId="34" borderId="25" xfId="89" applyFont="1" applyFill="1" applyBorder="1" applyAlignment="1">
      <alignment horizontal="center" vertical="center"/>
      <protection/>
    </xf>
    <xf numFmtId="0" fontId="4" fillId="34" borderId="70" xfId="89" applyFont="1" applyFill="1" applyBorder="1" applyAlignment="1">
      <alignment horizontal="center" vertical="center"/>
      <protection/>
    </xf>
    <xf numFmtId="0" fontId="4" fillId="34" borderId="71" xfId="89" applyFont="1" applyFill="1" applyBorder="1" applyAlignment="1">
      <alignment horizontal="center" vertical="center"/>
      <protection/>
    </xf>
    <xf numFmtId="0" fontId="4" fillId="34" borderId="72" xfId="89" applyFont="1" applyFill="1" applyBorder="1" applyAlignment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17" fillId="0" borderId="73" xfId="0" applyFont="1" applyFill="1" applyBorder="1" applyAlignment="1" applyProtection="1">
      <alignment horizontal="center" vertical="center" shrinkToFit="1"/>
      <protection hidden="1"/>
    </xf>
    <xf numFmtId="0" fontId="17" fillId="0" borderId="74" xfId="0" applyFont="1" applyFill="1" applyBorder="1" applyAlignment="1" applyProtection="1">
      <alignment horizontal="center" vertical="center" shrinkToFit="1"/>
      <protection hidden="1"/>
    </xf>
    <xf numFmtId="0" fontId="17" fillId="0" borderId="75" xfId="0" applyFont="1" applyFill="1" applyBorder="1" applyAlignment="1" applyProtection="1">
      <alignment horizontal="center" vertical="center" shrinkToFit="1"/>
      <protection hidden="1"/>
    </xf>
    <xf numFmtId="0" fontId="17" fillId="0" borderId="76" xfId="0" applyFont="1" applyFill="1" applyBorder="1" applyAlignment="1" applyProtection="1">
      <alignment horizontal="center" vertical="center" shrinkToFit="1"/>
      <protection hidden="1"/>
    </xf>
    <xf numFmtId="0" fontId="17" fillId="0" borderId="73" xfId="0" applyFont="1" applyFill="1" applyBorder="1" applyAlignment="1" applyProtection="1">
      <alignment horizontal="distributed" vertical="center" shrinkToFit="1"/>
      <protection hidden="1"/>
    </xf>
    <xf numFmtId="0" fontId="17" fillId="0" borderId="32" xfId="0" applyFont="1" applyFill="1" applyBorder="1" applyAlignment="1" applyProtection="1">
      <alignment horizontal="distributed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34" xfId="0" applyFont="1" applyFill="1" applyBorder="1" applyAlignment="1" applyProtection="1">
      <alignment horizontal="distributed" vertical="center"/>
      <protection hidden="1"/>
    </xf>
    <xf numFmtId="0" fontId="4" fillId="0" borderId="77" xfId="0" applyFont="1" applyFill="1" applyBorder="1" applyAlignment="1" applyProtection="1">
      <alignment horizontal="distributed" vertical="center"/>
      <protection hidden="1"/>
    </xf>
    <xf numFmtId="0" fontId="4" fillId="34" borderId="3" xfId="0" applyFont="1" applyFill="1" applyBorder="1" applyAlignment="1" applyProtection="1">
      <alignment horizontal="center" vertical="center" shrinkToFit="1"/>
      <protection hidden="1"/>
    </xf>
    <xf numFmtId="0" fontId="4" fillId="39" borderId="0" xfId="0" applyFont="1" applyFill="1" applyBorder="1" applyAlignment="1" applyProtection="1">
      <alignment horizontal="center" vertical="center" shrinkToFit="1"/>
      <protection hidden="1"/>
    </xf>
    <xf numFmtId="38" fontId="4" fillId="34" borderId="25" xfId="0" applyNumberFormat="1" applyFont="1" applyFill="1" applyBorder="1" applyAlignment="1" applyProtection="1">
      <alignment horizontal="center" vertical="center" shrinkToFit="1"/>
      <protection hidden="1"/>
    </xf>
    <xf numFmtId="38" fontId="4" fillId="34" borderId="78" xfId="0" applyNumberFormat="1" applyFont="1" applyFill="1" applyBorder="1" applyAlignment="1" applyProtection="1">
      <alignment horizontal="center" vertical="center" shrinkToFit="1"/>
      <protection hidden="1"/>
    </xf>
    <xf numFmtId="38" fontId="4" fillId="34" borderId="15" xfId="0" applyNumberFormat="1" applyFont="1" applyFill="1" applyBorder="1" applyAlignment="1" applyProtection="1">
      <alignment horizontal="center" vertical="center" shrinkToFit="1"/>
      <protection hidden="1"/>
    </xf>
    <xf numFmtId="38" fontId="4" fillId="34" borderId="1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79" xfId="89" applyFont="1" applyBorder="1" applyAlignment="1">
      <alignment horizontal="center" vertical="center" wrapText="1"/>
      <protection/>
    </xf>
    <xf numFmtId="0" fontId="4" fillId="0" borderId="80" xfId="89" applyFont="1" applyBorder="1" applyAlignment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shrinkToFit="1"/>
      <protection hidden="1"/>
    </xf>
    <xf numFmtId="0" fontId="4" fillId="0" borderId="31" xfId="0" applyFont="1" applyFill="1" applyBorder="1" applyAlignment="1" applyProtection="1">
      <alignment horizontal="center" vertical="center" shrinkToFit="1"/>
      <protection hidden="1"/>
    </xf>
    <xf numFmtId="0" fontId="4" fillId="0" borderId="34" xfId="0" applyFont="1" applyFill="1" applyBorder="1" applyAlignment="1" applyProtection="1">
      <alignment horizontal="center" vertical="center" shrinkToFit="1"/>
      <protection hidden="1"/>
    </xf>
    <xf numFmtId="0" fontId="4" fillId="34" borderId="67" xfId="0" applyFont="1" applyFill="1" applyBorder="1" applyAlignment="1" applyProtection="1">
      <alignment horizontal="center" vertical="center" shrinkToFit="1"/>
      <protection hidden="1"/>
    </xf>
    <xf numFmtId="0" fontId="4" fillId="34" borderId="68" xfId="0" applyFont="1" applyFill="1" applyBorder="1" applyAlignment="1" applyProtection="1">
      <alignment horizontal="center" vertical="center" shrinkToFit="1"/>
      <protection hidden="1"/>
    </xf>
    <xf numFmtId="0" fontId="4" fillId="34" borderId="69" xfId="0" applyFont="1" applyFill="1" applyBorder="1" applyAlignment="1" applyProtection="1">
      <alignment horizontal="center" vertical="center" shrinkToFit="1"/>
      <protection hidden="1"/>
    </xf>
    <xf numFmtId="0" fontId="4" fillId="34" borderId="81" xfId="0" applyFont="1" applyFill="1" applyBorder="1" applyAlignment="1" applyProtection="1">
      <alignment horizontal="center" vertical="center" shrinkToFit="1"/>
      <protection hidden="1"/>
    </xf>
    <xf numFmtId="0" fontId="4" fillId="34" borderId="24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distributed" vertical="center" shrinkToFit="1"/>
      <protection hidden="1"/>
    </xf>
    <xf numFmtId="0" fontId="17" fillId="0" borderId="69" xfId="0" applyFont="1" applyFill="1" applyBorder="1" applyAlignment="1" applyProtection="1">
      <alignment horizontal="distributed" vertical="center" shrinkToFit="1"/>
      <protection hidden="1"/>
    </xf>
    <xf numFmtId="38" fontId="4" fillId="34" borderId="82" xfId="0" applyNumberFormat="1" applyFont="1" applyFill="1" applyBorder="1" applyAlignment="1" applyProtection="1">
      <alignment horizontal="center" vertical="center" shrinkToFit="1"/>
      <protection hidden="1"/>
    </xf>
    <xf numFmtId="38" fontId="4" fillId="34" borderId="83" xfId="0" applyNumberFormat="1" applyFont="1" applyFill="1" applyBorder="1" applyAlignment="1" applyProtection="1">
      <alignment horizontal="center" vertical="center" shrinkToFit="1"/>
      <protection hidden="1"/>
    </xf>
    <xf numFmtId="38" fontId="4" fillId="34" borderId="84" xfId="0" applyNumberFormat="1" applyFont="1" applyFill="1" applyBorder="1" applyAlignment="1" applyProtection="1">
      <alignment horizontal="center" vertical="center" shrinkToFit="1"/>
      <protection hidden="1"/>
    </xf>
    <xf numFmtId="38" fontId="4" fillId="34" borderId="85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8" fontId="4" fillId="35" borderId="86" xfId="89" applyNumberFormat="1" applyFont="1" applyFill="1" applyBorder="1" applyAlignment="1" applyProtection="1">
      <alignment horizontal="center" vertical="center" shrinkToFit="1"/>
      <protection hidden="1"/>
    </xf>
    <xf numFmtId="38" fontId="4" fillId="35" borderId="87" xfId="89" applyNumberFormat="1" applyFont="1" applyFill="1" applyBorder="1" applyAlignment="1" applyProtection="1">
      <alignment horizontal="center" vertical="center" shrinkToFit="1"/>
      <protection hidden="1"/>
    </xf>
    <xf numFmtId="38" fontId="17" fillId="0" borderId="88" xfId="89" applyNumberFormat="1" applyFont="1" applyFill="1" applyBorder="1" applyAlignment="1" applyProtection="1">
      <alignment horizontal="center" vertical="center" shrinkToFit="1"/>
      <protection hidden="1"/>
    </xf>
    <xf numFmtId="38" fontId="17" fillId="0" borderId="57" xfId="89" applyNumberFormat="1" applyFont="1" applyFill="1" applyBorder="1" applyAlignment="1" applyProtection="1">
      <alignment horizontal="center" vertical="center" shrinkToFit="1"/>
      <protection hidden="1"/>
    </xf>
    <xf numFmtId="38" fontId="17" fillId="0" borderId="59" xfId="89" applyNumberFormat="1" applyFont="1" applyFill="1" applyBorder="1" applyAlignment="1" applyProtection="1">
      <alignment horizontal="center" vertical="center" shrinkToFit="1"/>
      <protection hidden="1"/>
    </xf>
    <xf numFmtId="0" fontId="4" fillId="34" borderId="67" xfId="0" applyFont="1" applyFill="1" applyBorder="1" applyAlignment="1" applyProtection="1">
      <alignment horizontal="center" vertical="center"/>
      <protection hidden="1"/>
    </xf>
    <xf numFmtId="0" fontId="4" fillId="34" borderId="68" xfId="0" applyFont="1" applyFill="1" applyBorder="1" applyAlignment="1" applyProtection="1">
      <alignment horizontal="center" vertical="center"/>
      <protection hidden="1"/>
    </xf>
    <xf numFmtId="0" fontId="4" fillId="34" borderId="69" xfId="0" applyFont="1" applyFill="1" applyBorder="1" applyAlignment="1" applyProtection="1">
      <alignment horizontal="center" vertical="center"/>
      <protection hidden="1"/>
    </xf>
    <xf numFmtId="38" fontId="60" fillId="38" borderId="89" xfId="0" applyNumberFormat="1" applyFont="1" applyFill="1" applyBorder="1" applyAlignment="1" applyProtection="1">
      <alignment horizontal="center" vertical="center" shrinkToFit="1"/>
      <protection hidden="1"/>
    </xf>
    <xf numFmtId="38" fontId="60" fillId="38" borderId="90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90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26" xfId="0" applyNumberFormat="1" applyFont="1" applyFill="1" applyBorder="1" applyAlignment="1" applyProtection="1">
      <alignment horizontal="center" vertical="center" shrinkToFit="1"/>
      <protection hidden="1"/>
    </xf>
    <xf numFmtId="38" fontId="60" fillId="38" borderId="25" xfId="0" applyNumberFormat="1" applyFont="1" applyFill="1" applyBorder="1" applyAlignment="1" applyProtection="1">
      <alignment horizontal="center" vertical="center" shrinkToFit="1"/>
      <protection hidden="1"/>
    </xf>
    <xf numFmtId="38" fontId="60" fillId="38" borderId="70" xfId="0" applyNumberFormat="1" applyFont="1" applyFill="1" applyBorder="1" applyAlignment="1" applyProtection="1">
      <alignment horizontal="center" vertical="center" shrinkToFit="1"/>
      <protection hidden="1"/>
    </xf>
    <xf numFmtId="38" fontId="60" fillId="37" borderId="78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71" xfId="0" applyNumberFormat="1" applyFont="1" applyFill="1" applyBorder="1" applyAlignment="1" applyProtection="1">
      <alignment horizontal="center" vertical="center" shrinkToFit="1"/>
      <protection hidden="1"/>
    </xf>
    <xf numFmtId="38" fontId="60" fillId="38" borderId="91" xfId="0" applyNumberFormat="1" applyFont="1" applyFill="1" applyBorder="1" applyAlignment="1" applyProtection="1">
      <alignment horizontal="center" vertical="center" shrinkToFit="1"/>
      <protection hidden="1"/>
    </xf>
    <xf numFmtId="38" fontId="60" fillId="35" borderId="89" xfId="0" applyNumberFormat="1" applyFont="1" applyFill="1" applyBorder="1" applyAlignment="1" applyProtection="1">
      <alignment horizontal="center" vertical="center" shrinkToFit="1"/>
      <protection hidden="1"/>
    </xf>
    <xf numFmtId="191" fontId="60" fillId="35" borderId="92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93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27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28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52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52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29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30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94" xfId="0" applyNumberFormat="1" applyFont="1" applyFill="1" applyBorder="1" applyAlignment="1" applyProtection="1">
      <alignment horizontal="center" vertical="center" shrinkToFit="1"/>
      <protection hidden="1"/>
    </xf>
    <xf numFmtId="0" fontId="60" fillId="35" borderId="95" xfId="0" applyNumberFormat="1" applyFont="1" applyFill="1" applyBorder="1" applyAlignment="1" applyProtection="1">
      <alignment horizontal="center" vertical="center" shrinkToFit="1"/>
      <protection hidden="1"/>
    </xf>
    <xf numFmtId="191" fontId="60" fillId="35" borderId="30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96" xfId="0" applyNumberFormat="1" applyFont="1" applyFill="1" applyBorder="1" applyAlignment="1" applyProtection="1">
      <alignment horizontal="center" vertical="center" shrinkToFit="1"/>
      <protection hidden="1"/>
    </xf>
    <xf numFmtId="0" fontId="60" fillId="35" borderId="53" xfId="0" applyNumberFormat="1" applyFont="1" applyFill="1" applyBorder="1" applyAlignment="1" applyProtection="1">
      <alignment horizontal="center" vertical="center" shrinkToFit="1"/>
      <protection hidden="1"/>
    </xf>
    <xf numFmtId="38" fontId="60" fillId="38" borderId="27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33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90" xfId="0" applyNumberFormat="1" applyFont="1" applyFill="1" applyBorder="1" applyAlignment="1" applyProtection="1">
      <alignment horizontal="center" vertical="center" shrinkToFit="1"/>
      <protection hidden="1"/>
    </xf>
    <xf numFmtId="38" fontId="60" fillId="38" borderId="96" xfId="0" applyNumberFormat="1" applyFont="1" applyFill="1" applyBorder="1" applyAlignment="1" applyProtection="1">
      <alignment horizontal="center" vertical="center" shrinkToFit="1"/>
      <protection hidden="1"/>
    </xf>
    <xf numFmtId="0" fontId="60" fillId="37" borderId="28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91" xfId="0" applyNumberFormat="1" applyFont="1" applyFill="1" applyBorder="1" applyAlignment="1" applyProtection="1">
      <alignment horizontal="center" vertical="center" shrinkToFit="1"/>
      <protection hidden="1"/>
    </xf>
    <xf numFmtId="0" fontId="60" fillId="35" borderId="89" xfId="0" applyNumberFormat="1" applyFont="1" applyFill="1" applyBorder="1" applyAlignment="1" applyProtection="1">
      <alignment horizontal="center" vertical="center" shrinkToFit="1"/>
      <protection hidden="1"/>
    </xf>
    <xf numFmtId="38" fontId="60" fillId="0" borderId="27" xfId="0" applyNumberFormat="1" applyFont="1" applyFill="1" applyBorder="1" applyAlignment="1" applyProtection="1">
      <alignment horizontal="center" vertical="center" shrinkToFit="1"/>
      <protection hidden="1"/>
    </xf>
    <xf numFmtId="38" fontId="60" fillId="0" borderId="28" xfId="0" applyNumberFormat="1" applyFont="1" applyFill="1" applyBorder="1" applyAlignment="1" applyProtection="1">
      <alignment horizontal="center" vertical="center" shrinkToFit="1"/>
      <protection hidden="1"/>
    </xf>
    <xf numFmtId="38" fontId="60" fillId="0" borderId="31" xfId="0" applyNumberFormat="1" applyFont="1" applyFill="1" applyBorder="1" applyAlignment="1" applyProtection="1">
      <alignment horizontal="center" vertical="center" shrinkToFit="1"/>
      <protection hidden="1"/>
    </xf>
    <xf numFmtId="38" fontId="60" fillId="0" borderId="96" xfId="0" applyNumberFormat="1" applyFont="1" applyFill="1" applyBorder="1" applyAlignment="1" applyProtection="1">
      <alignment horizontal="center" vertical="center" shrinkToFit="1"/>
      <protection hidden="1"/>
    </xf>
    <xf numFmtId="38" fontId="60" fillId="37" borderId="52" xfId="0" applyNumberFormat="1" applyFont="1" applyFill="1" applyBorder="1" applyAlignment="1" applyProtection="1">
      <alignment horizontal="center" vertical="center" shrinkToFit="1"/>
      <protection hidden="1"/>
    </xf>
    <xf numFmtId="38" fontId="60" fillId="0" borderId="94" xfId="0" applyNumberFormat="1" applyFont="1" applyFill="1" applyBorder="1" applyAlignment="1" applyProtection="1">
      <alignment horizontal="center" vertical="center" shrinkToFit="1"/>
      <protection hidden="1"/>
    </xf>
    <xf numFmtId="38" fontId="60" fillId="35" borderId="95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95" xfId="0" applyNumberFormat="1" applyFont="1" applyFill="1" applyBorder="1" applyAlignment="1" applyProtection="1">
      <alignment horizontal="center" vertical="center" shrinkToFit="1"/>
      <protection hidden="1"/>
    </xf>
    <xf numFmtId="38" fontId="60" fillId="38" borderId="94" xfId="0" applyNumberFormat="1" applyFont="1" applyFill="1" applyBorder="1" applyAlignment="1" applyProtection="1">
      <alignment horizontal="center" vertical="center" shrinkToFit="1"/>
      <protection hidden="1"/>
    </xf>
    <xf numFmtId="38" fontId="60" fillId="0" borderId="95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96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39" xfId="0" applyNumberFormat="1" applyFont="1" applyFill="1" applyBorder="1" applyAlignment="1" applyProtection="1">
      <alignment horizontal="center" vertical="center" shrinkToFit="1"/>
      <protection hidden="1"/>
    </xf>
    <xf numFmtId="38" fontId="60" fillId="38" borderId="95" xfId="0" applyNumberFormat="1" applyFont="1" applyFill="1" applyBorder="1" applyAlignment="1" applyProtection="1">
      <alignment horizontal="center" vertical="center" shrinkToFit="1"/>
      <protection hidden="1"/>
    </xf>
    <xf numFmtId="38" fontId="60" fillId="38" borderId="31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53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42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41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41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35" xfId="0" applyNumberFormat="1" applyFont="1" applyFill="1" applyBorder="1" applyAlignment="1" applyProtection="1">
      <alignment horizontal="center" vertical="center" shrinkToFit="1"/>
      <protection hidden="1"/>
    </xf>
    <xf numFmtId="181" fontId="60" fillId="35" borderId="37" xfId="0" applyNumberFormat="1" applyFont="1" applyFill="1" applyBorder="1" applyAlignment="1" applyProtection="1">
      <alignment horizontal="center" vertical="center" shrinkToFit="1"/>
      <protection hidden="1"/>
    </xf>
    <xf numFmtId="0" fontId="60" fillId="38" borderId="36" xfId="0" applyNumberFormat="1" applyFont="1" applyFill="1" applyBorder="1" applyAlignment="1" applyProtection="1">
      <alignment horizontal="center" vertical="center" shrinkToFit="1"/>
      <protection hidden="1"/>
    </xf>
    <xf numFmtId="0" fontId="60" fillId="37" borderId="41" xfId="0" applyNumberFormat="1" applyFont="1" applyFill="1" applyBorder="1" applyAlignment="1" applyProtection="1">
      <alignment horizontal="center" vertical="center" shrinkToFit="1"/>
      <protection hidden="1"/>
    </xf>
    <xf numFmtId="0" fontId="60" fillId="35" borderId="42" xfId="0" applyNumberFormat="1" applyFont="1" applyFill="1" applyBorder="1" applyAlignment="1" applyProtection="1">
      <alignment horizontal="center" vertical="center" shrinkToFit="1"/>
      <protection hidden="1"/>
    </xf>
    <xf numFmtId="191" fontId="60" fillId="35" borderId="37" xfId="0" applyNumberFormat="1" applyFont="1" applyFill="1" applyBorder="1" applyAlignment="1" applyProtection="1">
      <alignment horizontal="center" vertical="center" shrinkToFit="1"/>
      <protection hidden="1"/>
    </xf>
  </cellXfs>
  <cellStyles count="7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LIGNMENT" xfId="35"/>
    <cellStyle name="AÞ¸¶ [0]_INQUIRY ¿μ¾÷AßAø " xfId="36"/>
    <cellStyle name="AÞ¸¶_INQUIRY ¿μ¾÷AßAø " xfId="37"/>
    <cellStyle name="C￥AØ_¿μ¾÷CoE² " xfId="38"/>
    <cellStyle name="category" xfId="39"/>
    <cellStyle name="Comma [0]_ SG&amp;A Bridge " xfId="40"/>
    <cellStyle name="Comma_ SG&amp;A Bridge " xfId="41"/>
    <cellStyle name="Currency [0]_ SG&amp;A Bridge " xfId="42"/>
    <cellStyle name="Currency_ SG&amp;A Bridge " xfId="43"/>
    <cellStyle name="Grey" xfId="44"/>
    <cellStyle name="HEADER" xfId="45"/>
    <cellStyle name="Header1" xfId="46"/>
    <cellStyle name="Header2" xfId="47"/>
    <cellStyle name="Input [yellow]" xfId="48"/>
    <cellStyle name="Model" xfId="49"/>
    <cellStyle name="Normal - Style1" xfId="50"/>
    <cellStyle name="Normal_ SG&amp;A Bridge " xfId="51"/>
    <cellStyle name="Percent [2]" xfId="52"/>
    <cellStyle name="subhead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뷭?_BOOKSHIP" xfId="66"/>
    <cellStyle name="설명 텍스트" xfId="67"/>
    <cellStyle name="셀 확인" xfId="68"/>
    <cellStyle name="Comma" xfId="69"/>
    <cellStyle name="Comma [0]" xfId="70"/>
    <cellStyle name="스타일 1" xfId="71"/>
    <cellStyle name="연결된 셀" xfId="72"/>
    <cellStyle name="Followed Hyperlink" xfId="73"/>
    <cellStyle name="요약" xfId="74"/>
    <cellStyle name="입력" xfId="75"/>
    <cellStyle name="제목" xfId="76"/>
    <cellStyle name="제목 1" xfId="77"/>
    <cellStyle name="제목 2" xfId="78"/>
    <cellStyle name="제목 3" xfId="79"/>
    <cellStyle name="제목 4" xfId="80"/>
    <cellStyle name="좋음" xfId="81"/>
    <cellStyle name="출력" xfId="82"/>
    <cellStyle name="콤마 [0]_1" xfId="83"/>
    <cellStyle name="콤마_1" xfId="84"/>
    <cellStyle name="Currency" xfId="85"/>
    <cellStyle name="Currency [0]" xfId="86"/>
    <cellStyle name="표준 2" xfId="87"/>
    <cellStyle name="표준 3" xfId="88"/>
    <cellStyle name="표준_100803 (2)" xfId="89"/>
    <cellStyle name="표준_Sheet1" xfId="90"/>
    <cellStyle name="Hyperlink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56"/>
  <sheetViews>
    <sheetView showZeros="0" tabSelected="1" view="pageBreakPreview" zoomScaleSheetLayoutView="100" workbookViewId="0" topLeftCell="A1">
      <selection activeCell="AA44" sqref="AA44"/>
    </sheetView>
  </sheetViews>
  <sheetFormatPr defaultColWidth="8.88671875" defaultRowHeight="13.5"/>
  <cols>
    <col min="1" max="1" width="0.78125" style="2" customWidth="1"/>
    <col min="2" max="2" width="5.21484375" style="2" customWidth="1"/>
    <col min="3" max="26" width="3.88671875" style="2" customWidth="1"/>
    <col min="27" max="27" width="15.21484375" style="61" customWidth="1"/>
    <col min="28" max="16384" width="8.88671875" style="2" customWidth="1"/>
  </cols>
  <sheetData>
    <row r="1" spans="1:25" ht="25.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82"/>
      <c r="X1" s="1"/>
      <c r="Y1" s="82"/>
    </row>
    <row r="2" spans="1:26" ht="15" customHeight="1" thickBot="1">
      <c r="A2" s="158" t="s">
        <v>17</v>
      </c>
      <c r="B2" s="158"/>
      <c r="C2" s="158"/>
      <c r="D2" s="158"/>
      <c r="V2" s="118" t="s">
        <v>75</v>
      </c>
      <c r="W2" s="118"/>
      <c r="X2" s="118"/>
      <c r="Y2" s="118"/>
      <c r="Z2" s="118"/>
    </row>
    <row r="3" spans="1:26" ht="15.75" customHeight="1">
      <c r="A3" s="159" t="s">
        <v>18</v>
      </c>
      <c r="B3" s="116"/>
      <c r="C3" s="117"/>
      <c r="D3" s="114" t="s">
        <v>19</v>
      </c>
      <c r="E3" s="116"/>
      <c r="F3" s="116"/>
      <c r="G3" s="116"/>
      <c r="H3" s="116"/>
      <c r="I3" s="117"/>
      <c r="J3" s="114" t="s">
        <v>70</v>
      </c>
      <c r="K3" s="116"/>
      <c r="L3" s="116"/>
      <c r="M3" s="116"/>
      <c r="N3" s="116"/>
      <c r="O3" s="117"/>
      <c r="P3" s="114" t="s">
        <v>74</v>
      </c>
      <c r="Q3" s="116"/>
      <c r="R3" s="117"/>
      <c r="S3" s="114" t="s">
        <v>3</v>
      </c>
      <c r="T3" s="116"/>
      <c r="U3" s="117"/>
      <c r="V3" s="114" t="s">
        <v>22</v>
      </c>
      <c r="W3" s="116"/>
      <c r="X3" s="117"/>
      <c r="Y3" s="114" t="s">
        <v>16</v>
      </c>
      <c r="Z3" s="115"/>
    </row>
    <row r="4" spans="1:26" ht="15.75" customHeight="1" thickBot="1">
      <c r="A4" s="160"/>
      <c r="B4" s="108"/>
      <c r="C4" s="109"/>
      <c r="D4" s="107" t="s">
        <v>24</v>
      </c>
      <c r="E4" s="108"/>
      <c r="F4" s="108" t="s">
        <v>0</v>
      </c>
      <c r="G4" s="108"/>
      <c r="H4" s="108" t="s">
        <v>25</v>
      </c>
      <c r="I4" s="109"/>
      <c r="J4" s="107" t="s">
        <v>8</v>
      </c>
      <c r="K4" s="108"/>
      <c r="L4" s="108" t="s">
        <v>0</v>
      </c>
      <c r="M4" s="108"/>
      <c r="N4" s="108" t="s">
        <v>25</v>
      </c>
      <c r="O4" s="109"/>
      <c r="P4" s="100" t="s">
        <v>8</v>
      </c>
      <c r="Q4" s="98" t="s">
        <v>0</v>
      </c>
      <c r="R4" s="99" t="s">
        <v>25</v>
      </c>
      <c r="S4" s="100" t="s">
        <v>8</v>
      </c>
      <c r="T4" s="98" t="s">
        <v>0</v>
      </c>
      <c r="U4" s="99" t="s">
        <v>25</v>
      </c>
      <c r="V4" s="101" t="s">
        <v>8</v>
      </c>
      <c r="W4" s="102" t="s">
        <v>0</v>
      </c>
      <c r="X4" s="99" t="s">
        <v>25</v>
      </c>
      <c r="Y4" s="101" t="s">
        <v>8</v>
      </c>
      <c r="Z4" s="103" t="s">
        <v>0</v>
      </c>
    </row>
    <row r="5" spans="1:26" ht="15.75" customHeight="1" thickBot="1" thickTop="1">
      <c r="A5" s="161" t="s">
        <v>19</v>
      </c>
      <c r="B5" s="162"/>
      <c r="C5" s="163"/>
      <c r="D5" s="105">
        <f>SUM(J5,P5,S5,Y5)</f>
        <v>611</v>
      </c>
      <c r="E5" s="106"/>
      <c r="F5" s="105">
        <f>SUM(L5,Q5,T5,Z5)</f>
        <v>594</v>
      </c>
      <c r="G5" s="106"/>
      <c r="H5" s="112">
        <f>F5-D5</f>
        <v>-17</v>
      </c>
      <c r="I5" s="113"/>
      <c r="J5" s="105">
        <f>C10</f>
        <v>585</v>
      </c>
      <c r="K5" s="106"/>
      <c r="L5" s="106">
        <f>D10</f>
        <v>573</v>
      </c>
      <c r="M5" s="106"/>
      <c r="N5" s="110">
        <f>L5-J5</f>
        <v>-12</v>
      </c>
      <c r="O5" s="111"/>
      <c r="P5" s="96">
        <f>C49</f>
        <v>3</v>
      </c>
      <c r="Q5" s="95">
        <f>D49</f>
        <v>1</v>
      </c>
      <c r="R5" s="97">
        <f>Q5-P5</f>
        <v>-2</v>
      </c>
      <c r="S5" s="96">
        <f>C52</f>
        <v>22</v>
      </c>
      <c r="T5" s="95">
        <f>D52</f>
        <v>19</v>
      </c>
      <c r="U5" s="97">
        <f>T5-S5</f>
        <v>-3</v>
      </c>
      <c r="V5" s="96"/>
      <c r="W5" s="95">
        <f>R49</f>
        <v>18</v>
      </c>
      <c r="X5" s="97"/>
      <c r="Y5" s="96">
        <v>1</v>
      </c>
      <c r="Z5" s="104">
        <v>1</v>
      </c>
    </row>
    <row r="6" spans="1:19" ht="5.25" customHeight="1">
      <c r="A6" s="3"/>
      <c r="B6" s="3"/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4" ht="15" customHeight="1">
      <c r="A7" s="6" t="s">
        <v>71</v>
      </c>
      <c r="B7" s="6"/>
      <c r="C7" s="6"/>
      <c r="D7" s="6"/>
    </row>
    <row r="8" spans="1:26" ht="15.75" customHeight="1">
      <c r="A8" s="154" t="s">
        <v>18</v>
      </c>
      <c r="B8" s="155"/>
      <c r="C8" s="147" t="s">
        <v>7</v>
      </c>
      <c r="D8" s="148"/>
      <c r="E8" s="149"/>
      <c r="F8" s="147" t="s">
        <v>9</v>
      </c>
      <c r="G8" s="148"/>
      <c r="H8" s="148"/>
      <c r="I8" s="147" t="s">
        <v>10</v>
      </c>
      <c r="J8" s="148"/>
      <c r="K8" s="149"/>
      <c r="L8" s="164" t="s">
        <v>11</v>
      </c>
      <c r="M8" s="165"/>
      <c r="N8" s="165"/>
      <c r="O8" s="166"/>
      <c r="P8" s="147" t="s">
        <v>12</v>
      </c>
      <c r="Q8" s="148"/>
      <c r="R8" s="148"/>
      <c r="S8" s="149"/>
      <c r="T8" s="147" t="s">
        <v>13</v>
      </c>
      <c r="U8" s="148"/>
      <c r="V8" s="148"/>
      <c r="W8" s="149"/>
      <c r="X8" s="147" t="s">
        <v>14</v>
      </c>
      <c r="Y8" s="148"/>
      <c r="Z8" s="149"/>
    </row>
    <row r="9" spans="1:26" ht="15.75" customHeight="1" thickBot="1">
      <c r="A9" s="156"/>
      <c r="B9" s="157"/>
      <c r="C9" s="7" t="s">
        <v>5</v>
      </c>
      <c r="D9" s="8" t="s">
        <v>6</v>
      </c>
      <c r="E9" s="9" t="s">
        <v>15</v>
      </c>
      <c r="F9" s="10" t="s">
        <v>5</v>
      </c>
      <c r="G9" s="11" t="s">
        <v>6</v>
      </c>
      <c r="H9" s="11" t="s">
        <v>25</v>
      </c>
      <c r="I9" s="7" t="s">
        <v>5</v>
      </c>
      <c r="J9" s="11" t="s">
        <v>6</v>
      </c>
      <c r="K9" s="9" t="s">
        <v>25</v>
      </c>
      <c r="L9" s="10" t="s">
        <v>5</v>
      </c>
      <c r="M9" s="11" t="s">
        <v>6</v>
      </c>
      <c r="N9" s="59" t="s">
        <v>26</v>
      </c>
      <c r="O9" s="10" t="s">
        <v>25</v>
      </c>
      <c r="P9" s="7" t="s">
        <v>5</v>
      </c>
      <c r="Q9" s="8" t="s">
        <v>6</v>
      </c>
      <c r="R9" s="10" t="s">
        <v>26</v>
      </c>
      <c r="S9" s="12" t="s">
        <v>25</v>
      </c>
      <c r="T9" s="7" t="s">
        <v>5</v>
      </c>
      <c r="U9" s="8" t="s">
        <v>6</v>
      </c>
      <c r="V9" s="10" t="s">
        <v>26</v>
      </c>
      <c r="W9" s="12" t="s">
        <v>25</v>
      </c>
      <c r="X9" s="7" t="s">
        <v>5</v>
      </c>
      <c r="Y9" s="11" t="s">
        <v>6</v>
      </c>
      <c r="Z9" s="9" t="s">
        <v>25</v>
      </c>
    </row>
    <row r="10" spans="1:26" ht="15.75" customHeight="1" thickTop="1">
      <c r="A10" s="150" t="s">
        <v>7</v>
      </c>
      <c r="B10" s="151"/>
      <c r="C10" s="13">
        <v>585</v>
      </c>
      <c r="D10" s="13">
        <v>573</v>
      </c>
      <c r="E10" s="14">
        <v>-12</v>
      </c>
      <c r="F10" s="13">
        <v>5</v>
      </c>
      <c r="G10" s="13">
        <v>4</v>
      </c>
      <c r="H10" s="86">
        <v>-1</v>
      </c>
      <c r="I10" s="13">
        <v>25</v>
      </c>
      <c r="J10" s="13">
        <v>26</v>
      </c>
      <c r="K10" s="14">
        <v>1</v>
      </c>
      <c r="L10" s="13">
        <v>147</v>
      </c>
      <c r="M10" s="13">
        <v>192</v>
      </c>
      <c r="N10" s="13">
        <v>49</v>
      </c>
      <c r="O10" s="15">
        <v>-4</v>
      </c>
      <c r="P10" s="13">
        <v>165</v>
      </c>
      <c r="Q10" s="13">
        <v>150</v>
      </c>
      <c r="R10" s="13">
        <v>25</v>
      </c>
      <c r="S10" s="16">
        <v>-12</v>
      </c>
      <c r="T10" s="13">
        <v>136</v>
      </c>
      <c r="U10" s="13">
        <v>87</v>
      </c>
      <c r="V10" s="13">
        <v>1</v>
      </c>
      <c r="W10" s="17">
        <v>-16</v>
      </c>
      <c r="X10" s="13">
        <v>107</v>
      </c>
      <c r="Y10" s="13">
        <v>114</v>
      </c>
      <c r="Z10" s="14">
        <v>20</v>
      </c>
    </row>
    <row r="11" spans="1:26" ht="15.75" customHeight="1">
      <c r="A11" s="152" t="s">
        <v>28</v>
      </c>
      <c r="B11" s="153"/>
      <c r="C11" s="18">
        <v>210</v>
      </c>
      <c r="D11" s="21">
        <v>211</v>
      </c>
      <c r="E11" s="19">
        <v>1</v>
      </c>
      <c r="F11" s="167">
        <v>3</v>
      </c>
      <c r="G11" s="168">
        <v>3</v>
      </c>
      <c r="H11" s="169">
        <v>0</v>
      </c>
      <c r="I11" s="84">
        <v>15</v>
      </c>
      <c r="J11" s="168">
        <v>15</v>
      </c>
      <c r="K11" s="170">
        <v>0</v>
      </c>
      <c r="L11" s="171">
        <v>55</v>
      </c>
      <c r="M11" s="172">
        <v>59</v>
      </c>
      <c r="N11" s="173">
        <v>5</v>
      </c>
      <c r="O11" s="174">
        <v>-1</v>
      </c>
      <c r="P11" s="84">
        <v>55</v>
      </c>
      <c r="Q11" s="175">
        <v>52</v>
      </c>
      <c r="R11" s="176">
        <v>4</v>
      </c>
      <c r="S11" s="177">
        <v>-3</v>
      </c>
      <c r="T11" s="84">
        <v>39</v>
      </c>
      <c r="U11" s="175">
        <v>32</v>
      </c>
      <c r="V11" s="176">
        <v>1</v>
      </c>
      <c r="W11" s="178">
        <v>-3</v>
      </c>
      <c r="X11" s="84">
        <v>43</v>
      </c>
      <c r="Y11" s="168">
        <v>50</v>
      </c>
      <c r="Z11" s="170">
        <v>8</v>
      </c>
    </row>
    <row r="12" spans="1:26" ht="15.75" customHeight="1">
      <c r="A12" s="131" t="s">
        <v>29</v>
      </c>
      <c r="B12" s="132"/>
      <c r="C12" s="20">
        <v>17</v>
      </c>
      <c r="D12" s="21">
        <v>17</v>
      </c>
      <c r="E12" s="22">
        <v>0</v>
      </c>
      <c r="F12" s="179">
        <v>0</v>
      </c>
      <c r="G12" s="180">
        <v>0</v>
      </c>
      <c r="H12" s="181">
        <v>0</v>
      </c>
      <c r="I12" s="179">
        <v>1</v>
      </c>
      <c r="J12" s="182">
        <v>1</v>
      </c>
      <c r="K12" s="183">
        <v>0</v>
      </c>
      <c r="L12" s="179">
        <v>5</v>
      </c>
      <c r="M12" s="180">
        <v>7</v>
      </c>
      <c r="N12" s="83">
        <v>2</v>
      </c>
      <c r="O12" s="184">
        <v>0</v>
      </c>
      <c r="P12" s="85">
        <v>5</v>
      </c>
      <c r="Q12" s="185">
        <v>3</v>
      </c>
      <c r="R12" s="186"/>
      <c r="S12" s="187">
        <v>0</v>
      </c>
      <c r="T12" s="85">
        <v>4</v>
      </c>
      <c r="U12" s="185">
        <v>4</v>
      </c>
      <c r="V12" s="186"/>
      <c r="W12" s="184">
        <v>0</v>
      </c>
      <c r="X12" s="85">
        <v>2</v>
      </c>
      <c r="Y12" s="188">
        <v>2</v>
      </c>
      <c r="Z12" s="183">
        <v>0</v>
      </c>
    </row>
    <row r="13" spans="1:26" ht="15.75" customHeight="1">
      <c r="A13" s="131" t="s">
        <v>31</v>
      </c>
      <c r="B13" s="132"/>
      <c r="C13" s="20">
        <v>11</v>
      </c>
      <c r="D13" s="21">
        <v>11</v>
      </c>
      <c r="E13" s="22">
        <v>0</v>
      </c>
      <c r="F13" s="179">
        <v>0</v>
      </c>
      <c r="G13" s="180">
        <v>0</v>
      </c>
      <c r="H13" s="181">
        <v>0</v>
      </c>
      <c r="I13" s="85">
        <v>1</v>
      </c>
      <c r="J13" s="188">
        <v>1</v>
      </c>
      <c r="K13" s="183">
        <v>0</v>
      </c>
      <c r="L13" s="179">
        <v>1</v>
      </c>
      <c r="M13" s="180">
        <v>3</v>
      </c>
      <c r="N13" s="83">
        <v>2</v>
      </c>
      <c r="O13" s="184">
        <v>0</v>
      </c>
      <c r="P13" s="85">
        <v>4</v>
      </c>
      <c r="Q13" s="185">
        <v>2</v>
      </c>
      <c r="R13" s="186"/>
      <c r="S13" s="187">
        <v>0</v>
      </c>
      <c r="T13" s="85">
        <v>1</v>
      </c>
      <c r="U13" s="185">
        <v>1</v>
      </c>
      <c r="V13" s="186"/>
      <c r="W13" s="184">
        <v>0</v>
      </c>
      <c r="X13" s="85">
        <v>4</v>
      </c>
      <c r="Y13" s="188">
        <v>4</v>
      </c>
      <c r="Z13" s="183">
        <v>0</v>
      </c>
    </row>
    <row r="14" spans="1:26" ht="15.75" customHeight="1">
      <c r="A14" s="127" t="s">
        <v>30</v>
      </c>
      <c r="B14" s="144"/>
      <c r="C14" s="20">
        <v>59</v>
      </c>
      <c r="D14" s="21">
        <v>58</v>
      </c>
      <c r="E14" s="22">
        <v>-1</v>
      </c>
      <c r="F14" s="179">
        <v>1</v>
      </c>
      <c r="G14" s="180">
        <v>0</v>
      </c>
      <c r="H14" s="181">
        <v>-1</v>
      </c>
      <c r="I14" s="85"/>
      <c r="J14" s="188">
        <v>1</v>
      </c>
      <c r="K14" s="183">
        <v>1</v>
      </c>
      <c r="L14" s="179">
        <v>14</v>
      </c>
      <c r="M14" s="180">
        <v>18</v>
      </c>
      <c r="N14" s="83">
        <v>5</v>
      </c>
      <c r="O14" s="184">
        <v>-1</v>
      </c>
      <c r="P14" s="85">
        <v>20</v>
      </c>
      <c r="Q14" s="185">
        <v>16</v>
      </c>
      <c r="R14" s="186">
        <v>2</v>
      </c>
      <c r="S14" s="187">
        <v>-1</v>
      </c>
      <c r="T14" s="85">
        <v>17</v>
      </c>
      <c r="U14" s="185">
        <v>14</v>
      </c>
      <c r="V14" s="186"/>
      <c r="W14" s="184">
        <v>-1</v>
      </c>
      <c r="X14" s="85">
        <v>7</v>
      </c>
      <c r="Y14" s="188">
        <v>9</v>
      </c>
      <c r="Z14" s="183">
        <v>2</v>
      </c>
    </row>
    <row r="15" spans="1:26" ht="15.75" customHeight="1">
      <c r="A15" s="131" t="s">
        <v>32</v>
      </c>
      <c r="B15" s="132"/>
      <c r="C15" s="20">
        <v>1</v>
      </c>
      <c r="D15" s="21">
        <v>1</v>
      </c>
      <c r="E15" s="24">
        <v>0</v>
      </c>
      <c r="F15" s="179">
        <v>0</v>
      </c>
      <c r="G15" s="180">
        <v>0</v>
      </c>
      <c r="H15" s="181">
        <v>0</v>
      </c>
      <c r="I15" s="179">
        <v>0</v>
      </c>
      <c r="J15" s="182">
        <v>0</v>
      </c>
      <c r="K15" s="184">
        <v>0</v>
      </c>
      <c r="L15" s="179">
        <v>0</v>
      </c>
      <c r="M15" s="180">
        <v>0</v>
      </c>
      <c r="N15" s="83"/>
      <c r="O15" s="184">
        <v>0</v>
      </c>
      <c r="P15" s="179">
        <v>1</v>
      </c>
      <c r="Q15" s="180">
        <v>1</v>
      </c>
      <c r="R15" s="189"/>
      <c r="S15" s="187">
        <v>0</v>
      </c>
      <c r="T15" s="179">
        <v>0</v>
      </c>
      <c r="U15" s="180">
        <v>0</v>
      </c>
      <c r="V15" s="189"/>
      <c r="W15" s="184">
        <v>0</v>
      </c>
      <c r="X15" s="179">
        <v>0</v>
      </c>
      <c r="Y15" s="182">
        <v>0</v>
      </c>
      <c r="Z15" s="184">
        <v>0</v>
      </c>
    </row>
    <row r="16" spans="1:26" ht="15.75" customHeight="1">
      <c r="A16" s="131" t="s">
        <v>68</v>
      </c>
      <c r="B16" s="132"/>
      <c r="C16" s="20">
        <v>1</v>
      </c>
      <c r="D16" s="21">
        <v>1</v>
      </c>
      <c r="E16" s="24">
        <v>0</v>
      </c>
      <c r="F16" s="179">
        <v>0</v>
      </c>
      <c r="G16" s="180">
        <v>0</v>
      </c>
      <c r="H16" s="181">
        <v>0</v>
      </c>
      <c r="I16" s="179">
        <v>0</v>
      </c>
      <c r="J16" s="182">
        <v>0</v>
      </c>
      <c r="K16" s="184">
        <v>0</v>
      </c>
      <c r="L16" s="179">
        <v>0</v>
      </c>
      <c r="M16" s="180">
        <v>0</v>
      </c>
      <c r="N16" s="83"/>
      <c r="O16" s="184">
        <v>0</v>
      </c>
      <c r="P16" s="179"/>
      <c r="Q16" s="180"/>
      <c r="R16" s="189"/>
      <c r="S16" s="187">
        <v>0</v>
      </c>
      <c r="T16" s="179">
        <v>1</v>
      </c>
      <c r="U16" s="180"/>
      <c r="V16" s="189"/>
      <c r="W16" s="184">
        <v>-1</v>
      </c>
      <c r="X16" s="179"/>
      <c r="Y16" s="182">
        <v>1</v>
      </c>
      <c r="Z16" s="184">
        <v>1</v>
      </c>
    </row>
    <row r="17" spans="1:26" ht="15.75" customHeight="1">
      <c r="A17" s="131" t="s">
        <v>4</v>
      </c>
      <c r="B17" s="132"/>
      <c r="C17" s="20">
        <v>17</v>
      </c>
      <c r="D17" s="21">
        <v>15</v>
      </c>
      <c r="E17" s="19">
        <v>-2</v>
      </c>
      <c r="F17" s="190">
        <v>0</v>
      </c>
      <c r="G17" s="180">
        <v>0</v>
      </c>
      <c r="H17" s="181">
        <v>0</v>
      </c>
      <c r="I17" s="191">
        <v>1</v>
      </c>
      <c r="J17" s="192">
        <v>1</v>
      </c>
      <c r="K17" s="170">
        <v>0</v>
      </c>
      <c r="L17" s="179">
        <v>5</v>
      </c>
      <c r="M17" s="193">
        <v>6</v>
      </c>
      <c r="N17" s="194">
        <v>1</v>
      </c>
      <c r="O17" s="184">
        <v>0</v>
      </c>
      <c r="P17" s="191">
        <v>5</v>
      </c>
      <c r="Q17" s="195">
        <v>3</v>
      </c>
      <c r="R17" s="196">
        <v>0</v>
      </c>
      <c r="S17" s="187">
        <v>-1</v>
      </c>
      <c r="T17" s="191">
        <v>3</v>
      </c>
      <c r="U17" s="195">
        <v>1</v>
      </c>
      <c r="V17" s="196">
        <v>0</v>
      </c>
      <c r="W17" s="184">
        <v>-2</v>
      </c>
      <c r="X17" s="191">
        <v>3</v>
      </c>
      <c r="Y17" s="192">
        <v>4</v>
      </c>
      <c r="Z17" s="170">
        <v>1</v>
      </c>
    </row>
    <row r="18" spans="1:26" ht="15.75" customHeight="1">
      <c r="A18" s="25"/>
      <c r="B18" s="26" t="s">
        <v>33</v>
      </c>
      <c r="C18" s="20">
        <v>7</v>
      </c>
      <c r="D18" s="21">
        <v>6</v>
      </c>
      <c r="E18" s="22">
        <v>-1</v>
      </c>
      <c r="F18" s="197">
        <v>0</v>
      </c>
      <c r="G18" s="198">
        <v>0</v>
      </c>
      <c r="H18" s="181">
        <v>0</v>
      </c>
      <c r="I18" s="199">
        <v>1</v>
      </c>
      <c r="J18" s="200">
        <v>1</v>
      </c>
      <c r="K18" s="183">
        <v>0</v>
      </c>
      <c r="L18" s="197">
        <v>3</v>
      </c>
      <c r="M18" s="198">
        <v>3</v>
      </c>
      <c r="N18" s="201"/>
      <c r="O18" s="184">
        <v>0</v>
      </c>
      <c r="P18" s="199">
        <v>1</v>
      </c>
      <c r="Q18" s="202">
        <v>1</v>
      </c>
      <c r="R18" s="203"/>
      <c r="S18" s="187">
        <v>0</v>
      </c>
      <c r="T18" s="199">
        <v>2</v>
      </c>
      <c r="U18" s="202">
        <v>1</v>
      </c>
      <c r="V18" s="203"/>
      <c r="W18" s="184">
        <v>-1</v>
      </c>
      <c r="X18" s="199"/>
      <c r="Y18" s="200"/>
      <c r="Z18" s="183">
        <v>0</v>
      </c>
    </row>
    <row r="19" spans="1:26" ht="15.75" customHeight="1">
      <c r="A19" s="27"/>
      <c r="B19" s="26" t="s">
        <v>34</v>
      </c>
      <c r="C19" s="20">
        <v>6</v>
      </c>
      <c r="D19" s="21">
        <v>5</v>
      </c>
      <c r="E19" s="22">
        <v>-1</v>
      </c>
      <c r="F19" s="197">
        <v>0</v>
      </c>
      <c r="G19" s="198">
        <v>0</v>
      </c>
      <c r="H19" s="181">
        <v>0</v>
      </c>
      <c r="I19" s="199">
        <v>0</v>
      </c>
      <c r="J19" s="200">
        <v>0</v>
      </c>
      <c r="K19" s="183">
        <v>0</v>
      </c>
      <c r="L19" s="197">
        <v>0</v>
      </c>
      <c r="M19" s="198">
        <v>0</v>
      </c>
      <c r="N19" s="201"/>
      <c r="O19" s="184">
        <v>0</v>
      </c>
      <c r="P19" s="199">
        <v>3</v>
      </c>
      <c r="Q19" s="202">
        <v>2</v>
      </c>
      <c r="R19" s="203"/>
      <c r="S19" s="187">
        <v>-1</v>
      </c>
      <c r="T19" s="199"/>
      <c r="U19" s="202"/>
      <c r="V19" s="203"/>
      <c r="W19" s="184">
        <v>0</v>
      </c>
      <c r="X19" s="199">
        <v>3</v>
      </c>
      <c r="Y19" s="200">
        <v>3</v>
      </c>
      <c r="Z19" s="183">
        <v>0</v>
      </c>
    </row>
    <row r="20" spans="1:26" ht="15.75" customHeight="1">
      <c r="A20" s="27"/>
      <c r="B20" s="26" t="s">
        <v>35</v>
      </c>
      <c r="C20" s="20">
        <v>4</v>
      </c>
      <c r="D20" s="21">
        <v>4</v>
      </c>
      <c r="E20" s="22">
        <v>0</v>
      </c>
      <c r="F20" s="197">
        <v>0</v>
      </c>
      <c r="G20" s="198">
        <v>0</v>
      </c>
      <c r="H20" s="181">
        <v>0</v>
      </c>
      <c r="I20" s="199">
        <v>0</v>
      </c>
      <c r="J20" s="200">
        <v>0</v>
      </c>
      <c r="K20" s="183">
        <v>0</v>
      </c>
      <c r="L20" s="197">
        <v>2</v>
      </c>
      <c r="M20" s="198">
        <v>3</v>
      </c>
      <c r="N20" s="201">
        <v>1</v>
      </c>
      <c r="O20" s="184">
        <v>0</v>
      </c>
      <c r="P20" s="199">
        <v>1</v>
      </c>
      <c r="Q20" s="202"/>
      <c r="R20" s="203"/>
      <c r="S20" s="187">
        <v>0</v>
      </c>
      <c r="T20" s="199">
        <v>1</v>
      </c>
      <c r="U20" s="202">
        <v>0</v>
      </c>
      <c r="V20" s="203"/>
      <c r="W20" s="184">
        <v>-1</v>
      </c>
      <c r="X20" s="199"/>
      <c r="Y20" s="200">
        <v>1</v>
      </c>
      <c r="Z20" s="183">
        <v>1</v>
      </c>
    </row>
    <row r="21" spans="1:26" ht="15.75" customHeight="1">
      <c r="A21" s="131" t="s">
        <v>36</v>
      </c>
      <c r="B21" s="132"/>
      <c r="C21" s="20">
        <v>49</v>
      </c>
      <c r="D21" s="21">
        <v>48</v>
      </c>
      <c r="E21" s="22">
        <v>-1</v>
      </c>
      <c r="F21" s="190">
        <v>0</v>
      </c>
      <c r="G21" s="180">
        <v>0</v>
      </c>
      <c r="H21" s="181">
        <v>0</v>
      </c>
      <c r="I21" s="179">
        <v>2</v>
      </c>
      <c r="J21" s="204">
        <v>2</v>
      </c>
      <c r="K21" s="183">
        <v>0</v>
      </c>
      <c r="L21" s="190">
        <v>14</v>
      </c>
      <c r="M21" s="188">
        <v>16</v>
      </c>
      <c r="N21" s="194">
        <v>2</v>
      </c>
      <c r="O21" s="184">
        <v>0</v>
      </c>
      <c r="P21" s="190">
        <v>15</v>
      </c>
      <c r="Q21" s="185">
        <v>12</v>
      </c>
      <c r="R21" s="186">
        <v>0</v>
      </c>
      <c r="S21" s="187">
        <v>-2</v>
      </c>
      <c r="T21" s="190">
        <v>12</v>
      </c>
      <c r="U21" s="205">
        <v>8</v>
      </c>
      <c r="V21" s="186">
        <v>0</v>
      </c>
      <c r="W21" s="184">
        <v>-3</v>
      </c>
      <c r="X21" s="85">
        <v>6</v>
      </c>
      <c r="Y21" s="188">
        <v>10</v>
      </c>
      <c r="Z21" s="183">
        <v>4</v>
      </c>
    </row>
    <row r="22" spans="1:26" ht="15.75" customHeight="1">
      <c r="A22" s="145"/>
      <c r="B22" s="26" t="s">
        <v>36</v>
      </c>
      <c r="C22" s="20">
        <v>43</v>
      </c>
      <c r="D22" s="21">
        <v>42</v>
      </c>
      <c r="E22" s="22">
        <v>-1</v>
      </c>
      <c r="F22" s="206"/>
      <c r="G22" s="200"/>
      <c r="H22" s="207">
        <v>0</v>
      </c>
      <c r="I22" s="199">
        <v>2</v>
      </c>
      <c r="J22" s="200">
        <v>2</v>
      </c>
      <c r="K22" s="183">
        <v>0</v>
      </c>
      <c r="L22" s="197">
        <v>12</v>
      </c>
      <c r="M22" s="198">
        <v>14</v>
      </c>
      <c r="N22" s="201">
        <v>2</v>
      </c>
      <c r="O22" s="208">
        <v>0</v>
      </c>
      <c r="P22" s="199">
        <v>14</v>
      </c>
      <c r="Q22" s="202">
        <v>12</v>
      </c>
      <c r="R22" s="203"/>
      <c r="S22" s="187">
        <v>-1</v>
      </c>
      <c r="T22" s="199">
        <v>11</v>
      </c>
      <c r="U22" s="202">
        <v>7</v>
      </c>
      <c r="V22" s="203"/>
      <c r="W22" s="184">
        <v>-3</v>
      </c>
      <c r="X22" s="199">
        <v>4</v>
      </c>
      <c r="Y22" s="200">
        <v>7</v>
      </c>
      <c r="Z22" s="183">
        <v>3</v>
      </c>
    </row>
    <row r="23" spans="1:26" ht="15.75" customHeight="1">
      <c r="A23" s="146"/>
      <c r="B23" s="26" t="s">
        <v>37</v>
      </c>
      <c r="C23" s="20">
        <v>6</v>
      </c>
      <c r="D23" s="21">
        <v>6</v>
      </c>
      <c r="E23" s="22">
        <v>0</v>
      </c>
      <c r="F23" s="206"/>
      <c r="G23" s="200"/>
      <c r="H23" s="207">
        <v>0</v>
      </c>
      <c r="I23" s="199">
        <v>0</v>
      </c>
      <c r="J23" s="200">
        <v>0</v>
      </c>
      <c r="K23" s="183">
        <v>0</v>
      </c>
      <c r="L23" s="197">
        <v>2</v>
      </c>
      <c r="M23" s="198">
        <v>2</v>
      </c>
      <c r="N23" s="201"/>
      <c r="O23" s="184">
        <v>0</v>
      </c>
      <c r="P23" s="199">
        <v>1</v>
      </c>
      <c r="Q23" s="202"/>
      <c r="R23" s="203"/>
      <c r="S23" s="187">
        <v>-1</v>
      </c>
      <c r="T23" s="199">
        <v>1</v>
      </c>
      <c r="U23" s="202">
        <v>1</v>
      </c>
      <c r="V23" s="203"/>
      <c r="W23" s="184">
        <v>0</v>
      </c>
      <c r="X23" s="199">
        <v>2</v>
      </c>
      <c r="Y23" s="200">
        <v>3</v>
      </c>
      <c r="Z23" s="183">
        <v>1</v>
      </c>
    </row>
    <row r="24" spans="1:26" ht="15.75" customHeight="1">
      <c r="A24" s="131" t="s">
        <v>38</v>
      </c>
      <c r="B24" s="132"/>
      <c r="C24" s="20">
        <v>12</v>
      </c>
      <c r="D24" s="21">
        <v>11</v>
      </c>
      <c r="E24" s="22">
        <v>-1</v>
      </c>
      <c r="F24" s="204">
        <v>0</v>
      </c>
      <c r="G24" s="188">
        <v>0</v>
      </c>
      <c r="H24" s="207">
        <v>0</v>
      </c>
      <c r="I24" s="85"/>
      <c r="J24" s="188"/>
      <c r="K24" s="183">
        <v>0</v>
      </c>
      <c r="L24" s="179">
        <v>3</v>
      </c>
      <c r="M24" s="180">
        <v>4</v>
      </c>
      <c r="N24" s="83">
        <v>1</v>
      </c>
      <c r="O24" s="184">
        <v>0</v>
      </c>
      <c r="P24" s="85">
        <v>5</v>
      </c>
      <c r="Q24" s="185">
        <v>4</v>
      </c>
      <c r="R24" s="186"/>
      <c r="S24" s="187">
        <v>0</v>
      </c>
      <c r="T24" s="85">
        <v>2</v>
      </c>
      <c r="U24" s="185">
        <v>1</v>
      </c>
      <c r="V24" s="186"/>
      <c r="W24" s="184">
        <v>-1</v>
      </c>
      <c r="X24" s="85">
        <v>2</v>
      </c>
      <c r="Y24" s="188">
        <v>2</v>
      </c>
      <c r="Z24" s="183">
        <v>0</v>
      </c>
    </row>
    <row r="25" spans="1:26" ht="15.75" customHeight="1">
      <c r="A25" s="131" t="s">
        <v>39</v>
      </c>
      <c r="B25" s="132"/>
      <c r="C25" s="20">
        <v>2</v>
      </c>
      <c r="D25" s="21">
        <v>1</v>
      </c>
      <c r="E25" s="22">
        <v>-1</v>
      </c>
      <c r="F25" s="204">
        <v>0</v>
      </c>
      <c r="G25" s="188">
        <v>0</v>
      </c>
      <c r="H25" s="207">
        <v>0</v>
      </c>
      <c r="I25" s="85">
        <v>0</v>
      </c>
      <c r="J25" s="188">
        <v>0</v>
      </c>
      <c r="K25" s="183">
        <v>0</v>
      </c>
      <c r="L25" s="179">
        <v>1</v>
      </c>
      <c r="M25" s="180">
        <v>1</v>
      </c>
      <c r="N25" s="83"/>
      <c r="O25" s="184">
        <v>0</v>
      </c>
      <c r="P25" s="85">
        <v>1</v>
      </c>
      <c r="Q25" s="185"/>
      <c r="R25" s="186"/>
      <c r="S25" s="187">
        <v>-1</v>
      </c>
      <c r="T25" s="179">
        <v>0</v>
      </c>
      <c r="U25" s="180">
        <v>0</v>
      </c>
      <c r="V25" s="186"/>
      <c r="W25" s="184">
        <v>0</v>
      </c>
      <c r="X25" s="179">
        <v>0</v>
      </c>
      <c r="Y25" s="182">
        <v>0</v>
      </c>
      <c r="Z25" s="183">
        <v>0</v>
      </c>
    </row>
    <row r="26" spans="1:26" ht="15.75" customHeight="1">
      <c r="A26" s="131" t="s">
        <v>40</v>
      </c>
      <c r="B26" s="132"/>
      <c r="C26" s="20">
        <v>35</v>
      </c>
      <c r="D26" s="21">
        <v>34</v>
      </c>
      <c r="E26" s="22">
        <v>-1</v>
      </c>
      <c r="F26" s="204">
        <v>0</v>
      </c>
      <c r="G26" s="188">
        <v>0</v>
      </c>
      <c r="H26" s="207">
        <v>0</v>
      </c>
      <c r="I26" s="85"/>
      <c r="J26" s="188"/>
      <c r="K26" s="183">
        <v>0</v>
      </c>
      <c r="L26" s="179">
        <v>9</v>
      </c>
      <c r="M26" s="180">
        <v>16</v>
      </c>
      <c r="N26" s="83">
        <v>8</v>
      </c>
      <c r="O26" s="184">
        <v>-1</v>
      </c>
      <c r="P26" s="85">
        <v>8</v>
      </c>
      <c r="Q26" s="185">
        <v>8</v>
      </c>
      <c r="R26" s="186">
        <v>2</v>
      </c>
      <c r="S26" s="187">
        <v>0</v>
      </c>
      <c r="T26" s="85">
        <v>8</v>
      </c>
      <c r="U26" s="185">
        <v>3</v>
      </c>
      <c r="V26" s="186">
        <v>0</v>
      </c>
      <c r="W26" s="184">
        <v>-1</v>
      </c>
      <c r="X26" s="85">
        <v>10</v>
      </c>
      <c r="Y26" s="188">
        <v>7</v>
      </c>
      <c r="Z26" s="183">
        <v>1</v>
      </c>
    </row>
    <row r="27" spans="1:26" ht="15.75" customHeight="1">
      <c r="A27" s="127" t="s">
        <v>42</v>
      </c>
      <c r="B27" s="144"/>
      <c r="C27" s="20">
        <v>18</v>
      </c>
      <c r="D27" s="21">
        <v>18</v>
      </c>
      <c r="E27" s="22">
        <v>0</v>
      </c>
      <c r="F27" s="204">
        <v>0</v>
      </c>
      <c r="G27" s="188">
        <v>0</v>
      </c>
      <c r="H27" s="207">
        <v>0</v>
      </c>
      <c r="I27" s="85">
        <v>1</v>
      </c>
      <c r="J27" s="188">
        <v>1</v>
      </c>
      <c r="K27" s="183">
        <v>0</v>
      </c>
      <c r="L27" s="179"/>
      <c r="M27" s="180">
        <v>13</v>
      </c>
      <c r="N27" s="83">
        <v>13</v>
      </c>
      <c r="O27" s="184">
        <v>0</v>
      </c>
      <c r="P27" s="85">
        <v>1</v>
      </c>
      <c r="Q27" s="185">
        <v>2</v>
      </c>
      <c r="R27" s="186">
        <v>2</v>
      </c>
      <c r="S27" s="187">
        <v>0</v>
      </c>
      <c r="T27" s="85">
        <v>16</v>
      </c>
      <c r="U27" s="185">
        <v>1</v>
      </c>
      <c r="V27" s="186"/>
      <c r="W27" s="184">
        <v>-1</v>
      </c>
      <c r="X27" s="85"/>
      <c r="Y27" s="188">
        <v>1</v>
      </c>
      <c r="Z27" s="183">
        <v>1</v>
      </c>
    </row>
    <row r="28" spans="1:26" ht="15.75" customHeight="1">
      <c r="A28" s="131" t="s">
        <v>43</v>
      </c>
      <c r="B28" s="132"/>
      <c r="C28" s="20">
        <v>1</v>
      </c>
      <c r="D28" s="21">
        <v>1</v>
      </c>
      <c r="E28" s="22">
        <v>0</v>
      </c>
      <c r="F28" s="204">
        <v>1</v>
      </c>
      <c r="G28" s="188">
        <v>1</v>
      </c>
      <c r="H28" s="181">
        <v>0</v>
      </c>
      <c r="I28" s="85">
        <v>0</v>
      </c>
      <c r="J28" s="188">
        <v>0</v>
      </c>
      <c r="K28" s="184">
        <v>0</v>
      </c>
      <c r="L28" s="179">
        <v>0</v>
      </c>
      <c r="M28" s="180">
        <v>0</v>
      </c>
      <c r="N28" s="83"/>
      <c r="O28" s="184">
        <v>0</v>
      </c>
      <c r="P28" s="179">
        <v>0</v>
      </c>
      <c r="Q28" s="180">
        <v>0</v>
      </c>
      <c r="R28" s="189"/>
      <c r="S28" s="187">
        <v>0</v>
      </c>
      <c r="T28" s="179">
        <v>0</v>
      </c>
      <c r="U28" s="180">
        <v>0</v>
      </c>
      <c r="V28" s="189"/>
      <c r="W28" s="184">
        <v>0</v>
      </c>
      <c r="X28" s="179">
        <v>0</v>
      </c>
      <c r="Y28" s="182">
        <v>0</v>
      </c>
      <c r="Z28" s="184">
        <v>0</v>
      </c>
    </row>
    <row r="29" spans="1:26" ht="15.75" customHeight="1">
      <c r="A29" s="131" t="s">
        <v>44</v>
      </c>
      <c r="B29" s="132"/>
      <c r="C29" s="20">
        <v>1</v>
      </c>
      <c r="D29" s="21">
        <v>1</v>
      </c>
      <c r="E29" s="22">
        <v>0</v>
      </c>
      <c r="F29" s="204">
        <v>0</v>
      </c>
      <c r="G29" s="188">
        <v>0</v>
      </c>
      <c r="H29" s="207">
        <v>0</v>
      </c>
      <c r="I29" s="85">
        <v>0</v>
      </c>
      <c r="J29" s="188">
        <v>0</v>
      </c>
      <c r="K29" s="183">
        <v>0</v>
      </c>
      <c r="L29" s="179">
        <v>1</v>
      </c>
      <c r="M29" s="180">
        <v>1</v>
      </c>
      <c r="N29" s="83"/>
      <c r="O29" s="184">
        <v>0</v>
      </c>
      <c r="P29" s="85">
        <v>0</v>
      </c>
      <c r="Q29" s="185">
        <v>0</v>
      </c>
      <c r="R29" s="186"/>
      <c r="S29" s="187">
        <v>0</v>
      </c>
      <c r="T29" s="179">
        <v>0</v>
      </c>
      <c r="U29" s="180">
        <v>0</v>
      </c>
      <c r="V29" s="186"/>
      <c r="W29" s="184">
        <v>0</v>
      </c>
      <c r="X29" s="179">
        <v>0</v>
      </c>
      <c r="Y29" s="182">
        <v>0</v>
      </c>
      <c r="Z29" s="183">
        <v>0</v>
      </c>
    </row>
    <row r="30" spans="1:26" ht="15.75" customHeight="1">
      <c r="A30" s="131" t="s">
        <v>45</v>
      </c>
      <c r="B30" s="132"/>
      <c r="C30" s="20">
        <v>14</v>
      </c>
      <c r="D30" s="21">
        <v>12</v>
      </c>
      <c r="E30" s="22">
        <v>-2</v>
      </c>
      <c r="F30" s="204">
        <v>0</v>
      </c>
      <c r="G30" s="188">
        <v>0</v>
      </c>
      <c r="H30" s="207">
        <v>0</v>
      </c>
      <c r="I30" s="85">
        <v>0</v>
      </c>
      <c r="J30" s="188">
        <v>0</v>
      </c>
      <c r="K30" s="183"/>
      <c r="L30" s="179">
        <v>2</v>
      </c>
      <c r="M30" s="180">
        <v>5</v>
      </c>
      <c r="N30" s="83">
        <v>3</v>
      </c>
      <c r="O30" s="184">
        <v>0</v>
      </c>
      <c r="P30" s="85">
        <v>3</v>
      </c>
      <c r="Q30" s="185">
        <v>1</v>
      </c>
      <c r="R30" s="186"/>
      <c r="S30" s="187">
        <v>0</v>
      </c>
      <c r="T30" s="85">
        <v>9</v>
      </c>
      <c r="U30" s="185">
        <v>6</v>
      </c>
      <c r="V30" s="186"/>
      <c r="W30" s="184">
        <v>-2</v>
      </c>
      <c r="X30" s="179">
        <v>0</v>
      </c>
      <c r="Y30" s="182">
        <v>0</v>
      </c>
      <c r="Z30" s="183">
        <v>0</v>
      </c>
    </row>
    <row r="31" spans="1:26" ht="15.75" customHeight="1">
      <c r="A31" s="127" t="s">
        <v>41</v>
      </c>
      <c r="B31" s="144"/>
      <c r="C31" s="20">
        <v>16</v>
      </c>
      <c r="D31" s="21">
        <v>14</v>
      </c>
      <c r="E31" s="22">
        <v>-2</v>
      </c>
      <c r="F31" s="204">
        <v>0</v>
      </c>
      <c r="G31" s="188">
        <v>0</v>
      </c>
      <c r="H31" s="207">
        <v>0</v>
      </c>
      <c r="I31" s="85"/>
      <c r="J31" s="188"/>
      <c r="K31" s="183">
        <v>0</v>
      </c>
      <c r="L31" s="179">
        <v>13</v>
      </c>
      <c r="M31" s="180">
        <v>13</v>
      </c>
      <c r="N31" s="83"/>
      <c r="O31" s="184">
        <v>0</v>
      </c>
      <c r="P31" s="85">
        <v>2</v>
      </c>
      <c r="Q31" s="185">
        <v>1</v>
      </c>
      <c r="R31" s="186"/>
      <c r="S31" s="187">
        <v>-1</v>
      </c>
      <c r="T31" s="85">
        <v>1</v>
      </c>
      <c r="U31" s="185"/>
      <c r="V31" s="186"/>
      <c r="W31" s="184">
        <v>-1</v>
      </c>
      <c r="X31" s="85"/>
      <c r="Y31" s="188"/>
      <c r="Z31" s="183">
        <v>0</v>
      </c>
    </row>
    <row r="32" spans="1:26" ht="15.75" customHeight="1">
      <c r="A32" s="131" t="s">
        <v>46</v>
      </c>
      <c r="B32" s="132"/>
      <c r="C32" s="20">
        <v>10</v>
      </c>
      <c r="D32" s="21">
        <v>10</v>
      </c>
      <c r="E32" s="22">
        <v>0</v>
      </c>
      <c r="F32" s="204">
        <v>0</v>
      </c>
      <c r="G32" s="188">
        <v>0</v>
      </c>
      <c r="H32" s="207">
        <v>0</v>
      </c>
      <c r="I32" s="85">
        <v>0</v>
      </c>
      <c r="J32" s="188">
        <v>0</v>
      </c>
      <c r="K32" s="183">
        <v>0</v>
      </c>
      <c r="L32" s="179">
        <v>4</v>
      </c>
      <c r="M32" s="180">
        <v>5</v>
      </c>
      <c r="N32" s="83">
        <v>1</v>
      </c>
      <c r="O32" s="184">
        <v>0</v>
      </c>
      <c r="P32" s="85">
        <v>2</v>
      </c>
      <c r="Q32" s="185">
        <v>1</v>
      </c>
      <c r="R32" s="186"/>
      <c r="S32" s="187">
        <v>0</v>
      </c>
      <c r="T32" s="85">
        <v>1</v>
      </c>
      <c r="U32" s="185">
        <v>1</v>
      </c>
      <c r="V32" s="186"/>
      <c r="W32" s="184">
        <v>0</v>
      </c>
      <c r="X32" s="85">
        <v>3</v>
      </c>
      <c r="Y32" s="188">
        <v>3</v>
      </c>
      <c r="Z32" s="183">
        <v>0</v>
      </c>
    </row>
    <row r="33" spans="1:26" ht="15.75" customHeight="1">
      <c r="A33" s="131" t="s">
        <v>47</v>
      </c>
      <c r="B33" s="132"/>
      <c r="C33" s="20">
        <v>73</v>
      </c>
      <c r="D33" s="21">
        <v>69</v>
      </c>
      <c r="E33" s="22">
        <v>-4</v>
      </c>
      <c r="F33" s="209">
        <v>0</v>
      </c>
      <c r="G33" s="209">
        <v>0</v>
      </c>
      <c r="H33" s="207">
        <v>0</v>
      </c>
      <c r="I33" s="210">
        <v>4</v>
      </c>
      <c r="J33" s="209">
        <v>4</v>
      </c>
      <c r="K33" s="183">
        <v>0</v>
      </c>
      <c r="L33" s="209">
        <v>17</v>
      </c>
      <c r="M33" s="209">
        <v>21</v>
      </c>
      <c r="N33" s="194">
        <v>5</v>
      </c>
      <c r="O33" s="184">
        <v>-1</v>
      </c>
      <c r="P33" s="209">
        <v>29</v>
      </c>
      <c r="Q33" s="209">
        <v>22</v>
      </c>
      <c r="R33" s="186">
        <v>1</v>
      </c>
      <c r="S33" s="187">
        <v>-3</v>
      </c>
      <c r="T33" s="209">
        <v>13</v>
      </c>
      <c r="U33" s="209">
        <v>11</v>
      </c>
      <c r="V33" s="186">
        <v>0</v>
      </c>
      <c r="W33" s="184">
        <v>-1</v>
      </c>
      <c r="X33" s="209">
        <v>10</v>
      </c>
      <c r="Y33" s="209">
        <v>11</v>
      </c>
      <c r="Z33" s="183">
        <v>1</v>
      </c>
    </row>
    <row r="34" spans="1:26" ht="15.75" customHeight="1">
      <c r="A34" s="78"/>
      <c r="B34" s="26" t="s">
        <v>48</v>
      </c>
      <c r="C34" s="20">
        <v>54</v>
      </c>
      <c r="D34" s="21">
        <v>53</v>
      </c>
      <c r="E34" s="22">
        <v>-1</v>
      </c>
      <c r="F34" s="206">
        <v>0</v>
      </c>
      <c r="G34" s="200">
        <v>0</v>
      </c>
      <c r="H34" s="207">
        <v>0</v>
      </c>
      <c r="I34" s="199">
        <v>3</v>
      </c>
      <c r="J34" s="200">
        <v>3</v>
      </c>
      <c r="K34" s="183">
        <v>0</v>
      </c>
      <c r="L34" s="197">
        <v>15</v>
      </c>
      <c r="M34" s="198">
        <v>15</v>
      </c>
      <c r="N34" s="201">
        <v>1</v>
      </c>
      <c r="O34" s="184">
        <v>-1</v>
      </c>
      <c r="P34" s="199">
        <v>19</v>
      </c>
      <c r="Q34" s="202">
        <v>18</v>
      </c>
      <c r="R34" s="203">
        <v>1</v>
      </c>
      <c r="S34" s="187">
        <v>-1</v>
      </c>
      <c r="T34" s="199">
        <v>10</v>
      </c>
      <c r="U34" s="202">
        <v>9</v>
      </c>
      <c r="V34" s="203"/>
      <c r="W34" s="184">
        <v>0</v>
      </c>
      <c r="X34" s="199">
        <v>7</v>
      </c>
      <c r="Y34" s="200">
        <v>8</v>
      </c>
      <c r="Z34" s="183">
        <v>1</v>
      </c>
    </row>
    <row r="35" spans="1:26" ht="15.75" customHeight="1">
      <c r="A35" s="79"/>
      <c r="B35" s="26" t="s">
        <v>49</v>
      </c>
      <c r="C35" s="20">
        <v>10</v>
      </c>
      <c r="D35" s="21">
        <v>9</v>
      </c>
      <c r="E35" s="22">
        <v>-1</v>
      </c>
      <c r="F35" s="206">
        <v>0</v>
      </c>
      <c r="G35" s="200">
        <v>0</v>
      </c>
      <c r="H35" s="207">
        <v>0</v>
      </c>
      <c r="I35" s="199">
        <v>1</v>
      </c>
      <c r="J35" s="200">
        <v>1</v>
      </c>
      <c r="K35" s="183">
        <v>0</v>
      </c>
      <c r="L35" s="197"/>
      <c r="M35" s="198">
        <v>2</v>
      </c>
      <c r="N35" s="201">
        <v>2</v>
      </c>
      <c r="O35" s="184">
        <v>0</v>
      </c>
      <c r="P35" s="199">
        <v>5</v>
      </c>
      <c r="Q35" s="202">
        <v>2</v>
      </c>
      <c r="R35" s="203">
        <v>0</v>
      </c>
      <c r="S35" s="187">
        <v>-1</v>
      </c>
      <c r="T35" s="199">
        <v>2</v>
      </c>
      <c r="U35" s="202">
        <v>2</v>
      </c>
      <c r="V35" s="203"/>
      <c r="W35" s="184">
        <v>0</v>
      </c>
      <c r="X35" s="199">
        <v>2</v>
      </c>
      <c r="Y35" s="200">
        <v>2</v>
      </c>
      <c r="Z35" s="183">
        <v>0</v>
      </c>
    </row>
    <row r="36" spans="1:26" ht="15.75" customHeight="1">
      <c r="A36" s="80"/>
      <c r="B36" s="26" t="s">
        <v>50</v>
      </c>
      <c r="C36" s="20">
        <v>7</v>
      </c>
      <c r="D36" s="21">
        <v>5</v>
      </c>
      <c r="E36" s="22">
        <v>-2</v>
      </c>
      <c r="F36" s="206">
        <v>0</v>
      </c>
      <c r="G36" s="200">
        <v>0</v>
      </c>
      <c r="H36" s="207">
        <v>0</v>
      </c>
      <c r="I36" s="199"/>
      <c r="J36" s="200"/>
      <c r="K36" s="183">
        <v>0</v>
      </c>
      <c r="L36" s="197">
        <v>1</v>
      </c>
      <c r="M36" s="198">
        <v>3</v>
      </c>
      <c r="N36" s="201">
        <v>2</v>
      </c>
      <c r="O36" s="184">
        <v>0</v>
      </c>
      <c r="P36" s="199">
        <v>4</v>
      </c>
      <c r="Q36" s="202">
        <v>1</v>
      </c>
      <c r="R36" s="203"/>
      <c r="S36" s="187">
        <v>-1</v>
      </c>
      <c r="T36" s="199">
        <v>1</v>
      </c>
      <c r="U36" s="202"/>
      <c r="V36" s="203"/>
      <c r="W36" s="184">
        <v>-1</v>
      </c>
      <c r="X36" s="199">
        <v>1</v>
      </c>
      <c r="Y36" s="200">
        <v>1</v>
      </c>
      <c r="Z36" s="183">
        <v>0</v>
      </c>
    </row>
    <row r="37" spans="1:26" ht="15.75" customHeight="1">
      <c r="A37" s="77"/>
      <c r="B37" s="81" t="s">
        <v>51</v>
      </c>
      <c r="C37" s="20">
        <v>2</v>
      </c>
      <c r="D37" s="21">
        <v>2</v>
      </c>
      <c r="E37" s="22">
        <v>0</v>
      </c>
      <c r="F37" s="206"/>
      <c r="G37" s="200"/>
      <c r="H37" s="207"/>
      <c r="I37" s="199"/>
      <c r="J37" s="200"/>
      <c r="K37" s="183"/>
      <c r="L37" s="197">
        <v>1</v>
      </c>
      <c r="M37" s="198">
        <v>1</v>
      </c>
      <c r="N37" s="201"/>
      <c r="O37" s="184">
        <v>0</v>
      </c>
      <c r="P37" s="199">
        <v>1</v>
      </c>
      <c r="Q37" s="202">
        <v>1</v>
      </c>
      <c r="R37" s="203"/>
      <c r="S37" s="187">
        <v>0</v>
      </c>
      <c r="T37" s="199"/>
      <c r="U37" s="202"/>
      <c r="V37" s="203"/>
      <c r="W37" s="184">
        <v>0</v>
      </c>
      <c r="X37" s="199"/>
      <c r="Y37" s="200"/>
      <c r="Z37" s="183"/>
    </row>
    <row r="38" spans="1:26" ht="15.75" customHeight="1">
      <c r="A38" s="127" t="s">
        <v>52</v>
      </c>
      <c r="B38" s="144"/>
      <c r="C38" s="20">
        <v>2</v>
      </c>
      <c r="D38" s="21">
        <v>2</v>
      </c>
      <c r="E38" s="22">
        <v>0</v>
      </c>
      <c r="F38" s="211">
        <v>0</v>
      </c>
      <c r="G38" s="182">
        <v>0</v>
      </c>
      <c r="H38" s="207">
        <v>0</v>
      </c>
      <c r="I38" s="179">
        <v>0</v>
      </c>
      <c r="J38" s="182">
        <v>0</v>
      </c>
      <c r="K38" s="183">
        <v>0</v>
      </c>
      <c r="L38" s="179">
        <v>0</v>
      </c>
      <c r="M38" s="180">
        <v>0</v>
      </c>
      <c r="N38" s="201"/>
      <c r="O38" s="184">
        <v>0</v>
      </c>
      <c r="P38" s="179">
        <v>0</v>
      </c>
      <c r="Q38" s="180">
        <v>0</v>
      </c>
      <c r="R38" s="203"/>
      <c r="S38" s="187">
        <v>0</v>
      </c>
      <c r="T38" s="179">
        <v>1</v>
      </c>
      <c r="U38" s="180">
        <v>1</v>
      </c>
      <c r="V38" s="203"/>
      <c r="W38" s="184">
        <v>0</v>
      </c>
      <c r="X38" s="179">
        <v>1</v>
      </c>
      <c r="Y38" s="180">
        <v>1</v>
      </c>
      <c r="Z38" s="183">
        <v>0</v>
      </c>
    </row>
    <row r="39" spans="1:26" ht="15.75" customHeight="1">
      <c r="A39" s="127" t="s">
        <v>53</v>
      </c>
      <c r="B39" s="144"/>
      <c r="C39" s="20">
        <v>2</v>
      </c>
      <c r="D39" s="21">
        <v>2</v>
      </c>
      <c r="E39" s="24">
        <v>0</v>
      </c>
      <c r="F39" s="211">
        <v>0</v>
      </c>
      <c r="G39" s="182">
        <v>0</v>
      </c>
      <c r="H39" s="181">
        <v>0</v>
      </c>
      <c r="I39" s="179">
        <v>0</v>
      </c>
      <c r="J39" s="182">
        <v>0</v>
      </c>
      <c r="K39" s="184">
        <v>0</v>
      </c>
      <c r="L39" s="179">
        <v>1</v>
      </c>
      <c r="M39" s="180">
        <v>1</v>
      </c>
      <c r="N39" s="83"/>
      <c r="O39" s="184">
        <v>0</v>
      </c>
      <c r="P39" s="179"/>
      <c r="Q39" s="180"/>
      <c r="R39" s="189"/>
      <c r="S39" s="187">
        <v>0</v>
      </c>
      <c r="T39" s="179">
        <v>1</v>
      </c>
      <c r="U39" s="180">
        <v>1</v>
      </c>
      <c r="V39" s="189"/>
      <c r="W39" s="184">
        <v>0</v>
      </c>
      <c r="X39" s="179"/>
      <c r="Y39" s="180"/>
      <c r="Z39" s="184">
        <v>0</v>
      </c>
    </row>
    <row r="40" spans="1:26" ht="15.75" customHeight="1">
      <c r="A40" s="127" t="s">
        <v>58</v>
      </c>
      <c r="B40" s="128"/>
      <c r="C40" s="20">
        <v>4</v>
      </c>
      <c r="D40" s="21">
        <v>4</v>
      </c>
      <c r="E40" s="24">
        <v>0</v>
      </c>
      <c r="F40" s="211">
        <v>0</v>
      </c>
      <c r="G40" s="182">
        <v>0</v>
      </c>
      <c r="H40" s="181">
        <v>0</v>
      </c>
      <c r="I40" s="179">
        <v>0</v>
      </c>
      <c r="J40" s="182">
        <v>0</v>
      </c>
      <c r="K40" s="184">
        <v>0</v>
      </c>
      <c r="L40" s="179">
        <v>0</v>
      </c>
      <c r="M40" s="180">
        <v>0</v>
      </c>
      <c r="N40" s="83"/>
      <c r="O40" s="184">
        <v>0</v>
      </c>
      <c r="P40" s="179"/>
      <c r="Q40" s="180">
        <v>4</v>
      </c>
      <c r="R40" s="189">
        <v>4</v>
      </c>
      <c r="S40" s="187">
        <v>0</v>
      </c>
      <c r="T40" s="179"/>
      <c r="U40" s="180"/>
      <c r="V40" s="189"/>
      <c r="W40" s="184">
        <v>0</v>
      </c>
      <c r="X40" s="179">
        <v>4</v>
      </c>
      <c r="Y40" s="180"/>
      <c r="Z40" s="184">
        <v>0</v>
      </c>
    </row>
    <row r="41" spans="1:28" ht="15.75" customHeight="1">
      <c r="A41" s="127" t="s">
        <v>54</v>
      </c>
      <c r="B41" s="128"/>
      <c r="C41" s="20">
        <v>20</v>
      </c>
      <c r="D41" s="21">
        <v>21</v>
      </c>
      <c r="E41" s="24">
        <v>1</v>
      </c>
      <c r="F41" s="211">
        <v>0</v>
      </c>
      <c r="G41" s="182">
        <v>0</v>
      </c>
      <c r="H41" s="181">
        <v>0</v>
      </c>
      <c r="I41" s="179">
        <v>0</v>
      </c>
      <c r="J41" s="182">
        <v>0</v>
      </c>
      <c r="K41" s="184">
        <v>0</v>
      </c>
      <c r="L41" s="179">
        <v>2</v>
      </c>
      <c r="M41" s="180">
        <v>2</v>
      </c>
      <c r="N41" s="83"/>
      <c r="O41" s="184">
        <v>0</v>
      </c>
      <c r="P41" s="179">
        <v>4</v>
      </c>
      <c r="Q41" s="180">
        <v>8</v>
      </c>
      <c r="R41" s="189">
        <v>5</v>
      </c>
      <c r="S41" s="187">
        <v>-1</v>
      </c>
      <c r="T41" s="179">
        <v>4</v>
      </c>
      <c r="U41" s="180">
        <v>2</v>
      </c>
      <c r="V41" s="189"/>
      <c r="W41" s="184">
        <v>1</v>
      </c>
      <c r="X41" s="179">
        <v>10</v>
      </c>
      <c r="Y41" s="180">
        <v>9</v>
      </c>
      <c r="Z41" s="184">
        <v>1</v>
      </c>
      <c r="AB41" s="61"/>
    </row>
    <row r="42" spans="1:26" ht="15.75" customHeight="1">
      <c r="A42" s="127" t="s">
        <v>55</v>
      </c>
      <c r="B42" s="128"/>
      <c r="C42" s="20">
        <v>1</v>
      </c>
      <c r="D42" s="21">
        <v>1</v>
      </c>
      <c r="E42" s="24">
        <v>0</v>
      </c>
      <c r="F42" s="211">
        <v>0</v>
      </c>
      <c r="G42" s="182">
        <v>0</v>
      </c>
      <c r="H42" s="181">
        <v>0</v>
      </c>
      <c r="I42" s="179">
        <v>0</v>
      </c>
      <c r="J42" s="182">
        <v>0</v>
      </c>
      <c r="K42" s="184">
        <v>0</v>
      </c>
      <c r="L42" s="179">
        <v>0</v>
      </c>
      <c r="M42" s="180">
        <v>0</v>
      </c>
      <c r="N42" s="83"/>
      <c r="O42" s="184">
        <v>0</v>
      </c>
      <c r="P42" s="179">
        <v>1</v>
      </c>
      <c r="Q42" s="180">
        <v>1</v>
      </c>
      <c r="R42" s="189"/>
      <c r="S42" s="187">
        <v>0</v>
      </c>
      <c r="T42" s="179"/>
      <c r="U42" s="180">
        <v>0</v>
      </c>
      <c r="V42" s="189"/>
      <c r="W42" s="184">
        <v>0</v>
      </c>
      <c r="X42" s="179"/>
      <c r="Y42" s="180"/>
      <c r="Z42" s="184">
        <v>0</v>
      </c>
    </row>
    <row r="43" spans="1:27" ht="15.75" customHeight="1">
      <c r="A43" s="127" t="s">
        <v>56</v>
      </c>
      <c r="B43" s="128"/>
      <c r="C43" s="20">
        <v>3</v>
      </c>
      <c r="D43" s="21">
        <v>4</v>
      </c>
      <c r="E43" s="24">
        <v>1</v>
      </c>
      <c r="F43" s="211">
        <v>0</v>
      </c>
      <c r="G43" s="182">
        <v>0</v>
      </c>
      <c r="H43" s="181">
        <v>0</v>
      </c>
      <c r="I43" s="179">
        <v>0</v>
      </c>
      <c r="J43" s="182">
        <v>0</v>
      </c>
      <c r="K43" s="184">
        <v>0</v>
      </c>
      <c r="L43" s="179">
        <v>0</v>
      </c>
      <c r="M43" s="180">
        <v>1</v>
      </c>
      <c r="N43" s="83">
        <v>1</v>
      </c>
      <c r="O43" s="184">
        <v>0</v>
      </c>
      <c r="P43" s="179">
        <v>2</v>
      </c>
      <c r="Q43" s="180">
        <v>3</v>
      </c>
      <c r="R43" s="189">
        <v>1</v>
      </c>
      <c r="S43" s="187">
        <v>1</v>
      </c>
      <c r="T43" s="179"/>
      <c r="U43" s="180"/>
      <c r="V43" s="189"/>
      <c r="W43" s="184">
        <v>0</v>
      </c>
      <c r="X43" s="179">
        <v>1</v>
      </c>
      <c r="Y43" s="180"/>
      <c r="Z43" s="184">
        <v>0</v>
      </c>
      <c r="AA43" s="61" t="s">
        <v>76</v>
      </c>
    </row>
    <row r="44" spans="1:26" ht="15.75" customHeight="1">
      <c r="A44" s="129" t="s">
        <v>57</v>
      </c>
      <c r="B44" s="130"/>
      <c r="C44" s="29">
        <v>6</v>
      </c>
      <c r="D44" s="30">
        <v>6</v>
      </c>
      <c r="E44" s="31">
        <v>0</v>
      </c>
      <c r="F44" s="212">
        <v>0</v>
      </c>
      <c r="G44" s="213">
        <v>0</v>
      </c>
      <c r="H44" s="214">
        <v>0</v>
      </c>
      <c r="I44" s="215">
        <v>0</v>
      </c>
      <c r="J44" s="213">
        <v>0</v>
      </c>
      <c r="K44" s="216">
        <v>0</v>
      </c>
      <c r="L44" s="215">
        <v>0</v>
      </c>
      <c r="M44" s="217">
        <v>0</v>
      </c>
      <c r="N44" s="218"/>
      <c r="O44" s="216">
        <v>0</v>
      </c>
      <c r="P44" s="215">
        <v>2</v>
      </c>
      <c r="Q44" s="217">
        <v>6</v>
      </c>
      <c r="R44" s="219">
        <v>4</v>
      </c>
      <c r="S44" s="220">
        <v>0</v>
      </c>
      <c r="T44" s="215">
        <v>3</v>
      </c>
      <c r="U44" s="217"/>
      <c r="V44" s="219"/>
      <c r="W44" s="216">
        <v>0</v>
      </c>
      <c r="X44" s="215">
        <v>1</v>
      </c>
      <c r="Y44" s="217"/>
      <c r="Z44" s="216">
        <v>0</v>
      </c>
    </row>
    <row r="45" spans="1:27" s="33" customFormat="1" ht="17.25" customHeight="1">
      <c r="A45" s="57"/>
      <c r="B45" s="57"/>
      <c r="C45" s="51"/>
      <c r="D45" s="51"/>
      <c r="E45" s="51"/>
      <c r="F45" s="51"/>
      <c r="G45" s="51"/>
      <c r="H45" s="51"/>
      <c r="I45" s="51"/>
      <c r="J45" s="51"/>
      <c r="K45" s="5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AA45" s="62"/>
    </row>
    <row r="46" spans="1:24" ht="15" customHeight="1">
      <c r="A46" s="34" t="s">
        <v>59</v>
      </c>
      <c r="B46" s="34"/>
      <c r="C46" s="34"/>
      <c r="D46" s="34"/>
      <c r="O46" s="34" t="s">
        <v>65</v>
      </c>
      <c r="P46" s="33"/>
      <c r="Q46" s="33"/>
      <c r="R46" s="33"/>
      <c r="S46" s="33"/>
      <c r="T46" s="33"/>
      <c r="U46" s="33"/>
      <c r="V46" s="33"/>
      <c r="W46" s="33"/>
      <c r="X46" s="33"/>
    </row>
    <row r="47" spans="1:27" s="33" customFormat="1" ht="15.75" customHeight="1">
      <c r="A47" s="138" t="s">
        <v>18</v>
      </c>
      <c r="B47" s="139"/>
      <c r="C47" s="119" t="s">
        <v>19</v>
      </c>
      <c r="D47" s="120"/>
      <c r="E47" s="121"/>
      <c r="F47" s="122" t="s">
        <v>60</v>
      </c>
      <c r="G47" s="123"/>
      <c r="H47" s="124"/>
      <c r="I47" s="125" t="s">
        <v>61</v>
      </c>
      <c r="J47" s="123"/>
      <c r="K47" s="124"/>
      <c r="L47" s="35"/>
      <c r="M47" s="35"/>
      <c r="N47" s="2"/>
      <c r="O47" s="136" t="s">
        <v>66</v>
      </c>
      <c r="P47" s="136"/>
      <c r="Q47" s="136" t="s">
        <v>19</v>
      </c>
      <c r="R47" s="136"/>
      <c r="S47" s="89" t="s">
        <v>73</v>
      </c>
      <c r="T47" s="89" t="s">
        <v>72</v>
      </c>
      <c r="U47" s="89" t="s">
        <v>23</v>
      </c>
      <c r="V47" s="89" t="s">
        <v>2</v>
      </c>
      <c r="W47" s="89" t="s">
        <v>27</v>
      </c>
      <c r="X47" s="89" t="s">
        <v>1</v>
      </c>
      <c r="Y47" s="94"/>
      <c r="Z47" s="94"/>
      <c r="AA47" s="62"/>
    </row>
    <row r="48" spans="1:27" s="33" customFormat="1" ht="15.75" customHeight="1" thickBot="1">
      <c r="A48" s="140"/>
      <c r="B48" s="141"/>
      <c r="C48" s="36" t="s">
        <v>62</v>
      </c>
      <c r="D48" s="37" t="s">
        <v>63</v>
      </c>
      <c r="E48" s="38" t="s">
        <v>25</v>
      </c>
      <c r="F48" s="39" t="s">
        <v>62</v>
      </c>
      <c r="G48" s="40" t="s">
        <v>63</v>
      </c>
      <c r="H48" s="41" t="s">
        <v>25</v>
      </c>
      <c r="I48" s="42" t="s">
        <v>62</v>
      </c>
      <c r="J48" s="40" t="s">
        <v>63</v>
      </c>
      <c r="K48" s="41" t="s">
        <v>25</v>
      </c>
      <c r="L48" s="35"/>
      <c r="M48" s="35"/>
      <c r="N48" s="2"/>
      <c r="O48" s="136"/>
      <c r="P48" s="136"/>
      <c r="Q48" s="90" t="s">
        <v>62</v>
      </c>
      <c r="R48" s="90" t="s">
        <v>63</v>
      </c>
      <c r="S48" s="90" t="s">
        <v>63</v>
      </c>
      <c r="T48" s="90" t="s">
        <v>63</v>
      </c>
      <c r="U48" s="90" t="s">
        <v>63</v>
      </c>
      <c r="V48" s="90" t="s">
        <v>63</v>
      </c>
      <c r="W48" s="90" t="s">
        <v>63</v>
      </c>
      <c r="X48" s="90" t="s">
        <v>63</v>
      </c>
      <c r="Y48" s="92"/>
      <c r="Z48" s="92"/>
      <c r="AA48" s="62"/>
    </row>
    <row r="49" spans="1:27" s="33" customFormat="1" ht="15.75" customHeight="1" thickTop="1">
      <c r="A49" s="134" t="s">
        <v>20</v>
      </c>
      <c r="B49" s="135"/>
      <c r="C49" s="28">
        <f aca="true" t="shared" si="0" ref="C49:D53">SUM(F49,I49)</f>
        <v>3</v>
      </c>
      <c r="D49" s="43">
        <f t="shared" si="0"/>
        <v>1</v>
      </c>
      <c r="E49" s="23">
        <f>D49-C49</f>
        <v>-2</v>
      </c>
      <c r="F49" s="28"/>
      <c r="G49" s="43"/>
      <c r="H49" s="44"/>
      <c r="I49" s="45">
        <f>SUM(I50:I51)</f>
        <v>3</v>
      </c>
      <c r="J49" s="45">
        <f>SUM(J50:J51)</f>
        <v>1</v>
      </c>
      <c r="K49" s="23">
        <f>J49-I49</f>
        <v>-2</v>
      </c>
      <c r="L49" s="51"/>
      <c r="M49" s="35"/>
      <c r="N49" s="2"/>
      <c r="O49" s="126" t="s">
        <v>19</v>
      </c>
      <c r="P49" s="126"/>
      <c r="Q49" s="91"/>
      <c r="R49" s="91">
        <v>18</v>
      </c>
      <c r="S49" s="91">
        <v>1</v>
      </c>
      <c r="T49" s="91"/>
      <c r="U49" s="91">
        <v>2</v>
      </c>
      <c r="V49" s="91">
        <v>5</v>
      </c>
      <c r="W49" s="91">
        <v>7</v>
      </c>
      <c r="X49" s="91">
        <v>3</v>
      </c>
      <c r="Y49" s="93"/>
      <c r="Z49" s="93"/>
      <c r="AA49" s="62"/>
    </row>
    <row r="50" spans="1:27" s="33" customFormat="1" ht="15.75" customHeight="1">
      <c r="A50" s="46"/>
      <c r="B50" s="69" t="s">
        <v>64</v>
      </c>
      <c r="C50" s="70">
        <f t="shared" si="0"/>
        <v>1</v>
      </c>
      <c r="D50" s="71">
        <v>1</v>
      </c>
      <c r="E50" s="23">
        <f>D50-C50</f>
        <v>0</v>
      </c>
      <c r="F50" s="70"/>
      <c r="G50" s="71"/>
      <c r="H50" s="72"/>
      <c r="I50" s="73">
        <v>1</v>
      </c>
      <c r="J50" s="71"/>
      <c r="K50" s="23">
        <f>J50-I50</f>
        <v>-1</v>
      </c>
      <c r="L50" s="51"/>
      <c r="M50" s="51"/>
      <c r="N50" s="2"/>
      <c r="AA50" s="62"/>
    </row>
    <row r="51" spans="1:27" s="33" customFormat="1" ht="15.75" customHeight="1" thickBot="1">
      <c r="A51" s="46"/>
      <c r="B51" s="64" t="s">
        <v>36</v>
      </c>
      <c r="C51" s="65">
        <f t="shared" si="0"/>
        <v>2</v>
      </c>
      <c r="D51" s="66">
        <f t="shared" si="0"/>
        <v>1</v>
      </c>
      <c r="E51" s="74">
        <f>D51-C51</f>
        <v>-1</v>
      </c>
      <c r="F51" s="65"/>
      <c r="G51" s="66"/>
      <c r="H51" s="67"/>
      <c r="I51" s="68">
        <v>2</v>
      </c>
      <c r="J51" s="66">
        <v>1</v>
      </c>
      <c r="K51" s="74">
        <f>J51-I51</f>
        <v>-1</v>
      </c>
      <c r="L51" s="60"/>
      <c r="M51" s="51"/>
      <c r="N51" s="2"/>
      <c r="Y51" s="137"/>
      <c r="Z51" s="137"/>
      <c r="AA51" s="62"/>
    </row>
    <row r="52" spans="1:27" s="33" customFormat="1" ht="15.75" customHeight="1" thickTop="1">
      <c r="A52" s="142" t="s">
        <v>21</v>
      </c>
      <c r="B52" s="143"/>
      <c r="C52" s="75">
        <f t="shared" si="0"/>
        <v>22</v>
      </c>
      <c r="D52" s="52">
        <f t="shared" si="0"/>
        <v>19</v>
      </c>
      <c r="E52" s="56">
        <f>D52-C52</f>
        <v>-3</v>
      </c>
      <c r="F52" s="53">
        <f aca="true" t="shared" si="1" ref="F52:K52">SUM(F53:F54)</f>
        <v>3</v>
      </c>
      <c r="G52" s="53">
        <f t="shared" si="1"/>
        <v>3</v>
      </c>
      <c r="H52" s="58">
        <f t="shared" si="1"/>
        <v>0</v>
      </c>
      <c r="I52" s="55">
        <f t="shared" si="1"/>
        <v>19</v>
      </c>
      <c r="J52" s="54">
        <f t="shared" si="1"/>
        <v>16</v>
      </c>
      <c r="K52" s="58">
        <f t="shared" si="1"/>
        <v>-3</v>
      </c>
      <c r="L52" s="60"/>
      <c r="M52" s="51"/>
      <c r="N52" s="2"/>
      <c r="Y52" s="87"/>
      <c r="Z52" s="87"/>
      <c r="AA52" s="62"/>
    </row>
    <row r="53" spans="1:27" s="33" customFormat="1" ht="15.75" customHeight="1">
      <c r="A53" s="46"/>
      <c r="B53" s="47" t="s">
        <v>67</v>
      </c>
      <c r="C53" s="76">
        <f t="shared" si="0"/>
        <v>22</v>
      </c>
      <c r="D53" s="63">
        <f>SUM(G53,J53)</f>
        <v>19</v>
      </c>
      <c r="E53" s="32">
        <f>D53-C53</f>
        <v>-3</v>
      </c>
      <c r="F53" s="48">
        <v>3</v>
      </c>
      <c r="G53" s="49">
        <v>3</v>
      </c>
      <c r="H53" s="32">
        <f>G53-F53</f>
        <v>0</v>
      </c>
      <c r="I53" s="50">
        <v>19</v>
      </c>
      <c r="J53" s="49">
        <v>16</v>
      </c>
      <c r="K53" s="32">
        <f>J53-I53</f>
        <v>-3</v>
      </c>
      <c r="L53" s="51"/>
      <c r="M53" s="51"/>
      <c r="N53" s="2"/>
      <c r="Y53" s="88"/>
      <c r="Z53" s="88"/>
      <c r="AA53" s="62"/>
    </row>
    <row r="54" spans="1:27" s="33" customFormat="1" ht="15.75" customHeight="1">
      <c r="A54" s="57"/>
      <c r="B54" s="57"/>
      <c r="C54" s="51"/>
      <c r="D54" s="51"/>
      <c r="E54" s="51"/>
      <c r="F54" s="51"/>
      <c r="G54" s="51"/>
      <c r="H54" s="51"/>
      <c r="I54" s="51"/>
      <c r="J54" s="51"/>
      <c r="K54" s="5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A54" s="62"/>
    </row>
    <row r="55" spans="2:27" s="33" customFormat="1" ht="19.5" customHeight="1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62"/>
    </row>
    <row r="56" spans="1:27" s="33" customFormat="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62"/>
    </row>
  </sheetData>
  <sheetProtection/>
  <mergeCells count="68">
    <mergeCell ref="T8:W8"/>
    <mergeCell ref="X8:Z8"/>
    <mergeCell ref="I8:K8"/>
    <mergeCell ref="A2:D2"/>
    <mergeCell ref="A3:C4"/>
    <mergeCell ref="P3:R3"/>
    <mergeCell ref="A5:C5"/>
    <mergeCell ref="L8:O8"/>
    <mergeCell ref="P8:S8"/>
    <mergeCell ref="A10:B10"/>
    <mergeCell ref="A11:B11"/>
    <mergeCell ref="A12:B12"/>
    <mergeCell ref="A8:B9"/>
    <mergeCell ref="C8:E8"/>
    <mergeCell ref="F8:H8"/>
    <mergeCell ref="A14:B14"/>
    <mergeCell ref="A13:B13"/>
    <mergeCell ref="A29:B29"/>
    <mergeCell ref="A30:B30"/>
    <mergeCell ref="A15:B15"/>
    <mergeCell ref="A17:B17"/>
    <mergeCell ref="A21:B21"/>
    <mergeCell ref="A22:A23"/>
    <mergeCell ref="A24:B24"/>
    <mergeCell ref="A16:B16"/>
    <mergeCell ref="A39:B39"/>
    <mergeCell ref="A41:B41"/>
    <mergeCell ref="A42:B42"/>
    <mergeCell ref="A25:B25"/>
    <mergeCell ref="A38:B38"/>
    <mergeCell ref="A26:B26"/>
    <mergeCell ref="A31:B31"/>
    <mergeCell ref="A27:B27"/>
    <mergeCell ref="A28:B28"/>
    <mergeCell ref="B55:Z55"/>
    <mergeCell ref="A49:B49"/>
    <mergeCell ref="O47:P48"/>
    <mergeCell ref="Q47:R47"/>
    <mergeCell ref="Y51:Z51"/>
    <mergeCell ref="A47:B48"/>
    <mergeCell ref="A52:B52"/>
    <mergeCell ref="V2:Z2"/>
    <mergeCell ref="C47:E47"/>
    <mergeCell ref="F47:H47"/>
    <mergeCell ref="I47:K47"/>
    <mergeCell ref="O49:P49"/>
    <mergeCell ref="A43:B43"/>
    <mergeCell ref="A44:B44"/>
    <mergeCell ref="A40:B40"/>
    <mergeCell ref="A32:B32"/>
    <mergeCell ref="A33:B33"/>
    <mergeCell ref="Y3:Z3"/>
    <mergeCell ref="V3:X3"/>
    <mergeCell ref="S3:U3"/>
    <mergeCell ref="D3:I3"/>
    <mergeCell ref="D4:E4"/>
    <mergeCell ref="F4:G4"/>
    <mergeCell ref="H4:I4"/>
    <mergeCell ref="J3:O3"/>
    <mergeCell ref="D5:E5"/>
    <mergeCell ref="J4:K4"/>
    <mergeCell ref="L4:M4"/>
    <mergeCell ref="N4:O4"/>
    <mergeCell ref="F5:G5"/>
    <mergeCell ref="J5:K5"/>
    <mergeCell ref="L5:M5"/>
    <mergeCell ref="N5:O5"/>
    <mergeCell ref="H5:I5"/>
  </mergeCells>
  <printOptions horizontalCentered="1"/>
  <pageMargins left="0.31496062992125984" right="0.31496062992125984" top="0.7086614173228347" bottom="0.5905511811023623" header="0.5118110236220472" footer="0.433070866141732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곡성군청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user</cp:lastModifiedBy>
  <cp:lastPrinted>2019-12-29T02:59:28Z</cp:lastPrinted>
  <dcterms:created xsi:type="dcterms:W3CDTF">2007-08-21T23:40:53Z</dcterms:created>
  <dcterms:modified xsi:type="dcterms:W3CDTF">2020-02-12T00:34:20Z</dcterms:modified>
  <cp:category/>
  <cp:version/>
  <cp:contentType/>
  <cp:contentStatus/>
</cp:coreProperties>
</file>