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7795" windowHeight="13860" activeTab="0"/>
  </bookViews>
  <sheets>
    <sheet name="공급희망농협" sheetId="1" r:id="rId1"/>
  </sheets>
  <externalReferences>
    <externalReference r:id="rId4"/>
  </externalReferences>
  <definedNames>
    <definedName name="_xlnm.Print_Area" localSheetId="0">'공급희망농협'!$A$1:$L$26</definedName>
  </definedNames>
  <calcPr fullCalcOnLoad="1"/>
</workbook>
</file>

<file path=xl/sharedStrings.xml><?xml version="1.0" encoding="utf-8"?>
<sst xmlns="http://schemas.openxmlformats.org/spreadsheetml/2006/main" count="40" uniqueCount="39">
  <si>
    <t>공급희망
농 협 별</t>
  </si>
  <si>
    <t>신청량
(포/20kg)</t>
  </si>
  <si>
    <t>국 비 지 원</t>
  </si>
  <si>
    <t>군 비 지 원</t>
  </si>
  <si>
    <t>합    계</t>
  </si>
  <si>
    <t>공긍량
(포/20kg)</t>
  </si>
  <si>
    <t>보 조 금(원)</t>
  </si>
  <si>
    <t>공긍량
(포/20kg)</t>
  </si>
  <si>
    <t>보조금
(원)</t>
  </si>
  <si>
    <t>보 조 금(원)</t>
  </si>
  <si>
    <t>계</t>
  </si>
  <si>
    <t>국비</t>
  </si>
  <si>
    <t>군비</t>
  </si>
  <si>
    <t>계</t>
  </si>
  <si>
    <t>국비지원</t>
  </si>
  <si>
    <t>군비지원</t>
  </si>
  <si>
    <t>계</t>
  </si>
  <si>
    <t>곡성농협</t>
  </si>
  <si>
    <t>곡성농협 오곡지점</t>
  </si>
  <si>
    <t>곡성농협 삼기지점</t>
  </si>
  <si>
    <t>석곡농협</t>
  </si>
  <si>
    <t>석곡농협 목사동지점</t>
  </si>
  <si>
    <t>석곡농협 죽곡지점</t>
  </si>
  <si>
    <t>곡성농협 고달지점</t>
  </si>
  <si>
    <t>옥과농협</t>
  </si>
  <si>
    <t>입면농협</t>
  </si>
  <si>
    <t>옥과농협 겸면지점</t>
  </si>
  <si>
    <t>옥과농협 오산지점</t>
  </si>
  <si>
    <t>전남엽연초조합</t>
  </si>
  <si>
    <t>광주엽연초조합</t>
  </si>
  <si>
    <t>광주원예농협 비아지소</t>
  </si>
  <si>
    <t>광주원예농협</t>
  </si>
  <si>
    <t>광주농협 동광지점</t>
  </si>
  <si>
    <t>광주농협 오치동지점</t>
  </si>
  <si>
    <t>남광주농협</t>
  </si>
  <si>
    <t>서광주농협 유덕지점</t>
  </si>
  <si>
    <t>순천농협 월등지점</t>
  </si>
  <si>
    <t>춘향골농협 수지지점</t>
  </si>
  <si>
    <t>2020년 유기질비료지원사업 농협별 공급 현황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</si>
</sst>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name val="돋움"/>
      <family val="3"/>
    </font>
    <font>
      <b/>
      <sz val="18"/>
      <name val="굴림체"/>
      <family val="3"/>
    </font>
    <font>
      <sz val="8"/>
      <name val="맑은 고딕"/>
      <family val="3"/>
    </font>
    <font>
      <sz val="8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sz val="10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indexed="8"/>
      <name val="Calibri"/>
      <family val="3"/>
    </font>
    <font>
      <sz val="10"/>
      <color theme="1"/>
      <name val="굴림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hair"/>
    </border>
    <border>
      <left style="thick">
        <color theme="5" tint="-0.24993999302387238"/>
      </left>
      <right style="thick">
        <color theme="5" tint="-0.24993999302387238"/>
      </right>
      <top style="thick">
        <color theme="5" tint="-0.2499399930238723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/>
      <top style="hair"/>
      <bottom style="double"/>
    </border>
    <border>
      <left style="thick">
        <color theme="5" tint="-0.24993999302387238"/>
      </left>
      <right style="thick">
        <color theme="5" tint="-0.24993999302387238"/>
      </right>
      <top style="hair"/>
      <bottom style="double"/>
    </border>
    <border>
      <left style="thin"/>
      <right>
        <color indexed="63"/>
      </right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/>
      <bottom style="hair"/>
    </border>
    <border>
      <left style="hair"/>
      <right/>
      <top/>
      <bottom style="hair"/>
    </border>
    <border>
      <left style="thick">
        <color theme="5" tint="-0.24993999302387238"/>
      </left>
      <right style="thick">
        <color theme="5" tint="-0.24993999302387238"/>
      </right>
      <top/>
      <bottom style="hair"/>
    </border>
    <border>
      <left style="thick">
        <color theme="5" tint="-0.24993999302387238"/>
      </left>
      <right style="thick">
        <color theme="5" tint="-0.24993999302387238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/>
      <top style="hair"/>
      <bottom style="thin"/>
    </border>
    <border>
      <left style="thick">
        <color theme="5" tint="-0.24993999302387238"/>
      </left>
      <right style="thick">
        <color theme="5" tint="-0.24993999302387238"/>
      </right>
      <top style="hair"/>
      <bottom style="thick">
        <color theme="5" tint="-0.2499399930238723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 vertical="center"/>
      <protection/>
    </xf>
    <xf numFmtId="0" fontId="18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19" fillId="0" borderId="0" xfId="63" applyFont="1" applyAlignment="1">
      <alignment horizontal="center" vertical="center"/>
      <protection/>
    </xf>
    <xf numFmtId="0" fontId="18" fillId="0" borderId="0" xfId="63">
      <alignment vertical="center"/>
      <protection/>
    </xf>
    <xf numFmtId="0" fontId="18" fillId="0" borderId="0" xfId="63" applyAlignment="1">
      <alignment horizontal="center" vertical="center"/>
      <protection/>
    </xf>
    <xf numFmtId="0" fontId="22" fillId="3" borderId="10" xfId="63" applyFont="1" applyFill="1" applyBorder="1" applyAlignment="1">
      <alignment horizontal="center" vertical="center" wrapText="1"/>
      <protection/>
    </xf>
    <xf numFmtId="0" fontId="22" fillId="3" borderId="11" xfId="63" applyFont="1" applyFill="1" applyBorder="1" applyAlignment="1">
      <alignment horizontal="center" vertical="center" wrapText="1"/>
      <protection/>
    </xf>
    <xf numFmtId="0" fontId="22" fillId="3" borderId="12" xfId="63" applyFont="1" applyFill="1" applyBorder="1" applyAlignment="1">
      <alignment horizontal="center" vertical="center"/>
      <protection/>
    </xf>
    <xf numFmtId="0" fontId="22" fillId="3" borderId="13" xfId="63" applyFont="1" applyFill="1" applyBorder="1" applyAlignment="1">
      <alignment horizontal="center" vertical="center"/>
      <protection/>
    </xf>
    <xf numFmtId="0" fontId="22" fillId="3" borderId="14" xfId="63" applyFont="1" applyFill="1" applyBorder="1" applyAlignment="1">
      <alignment horizontal="center" vertical="center"/>
      <protection/>
    </xf>
    <xf numFmtId="0" fontId="22" fillId="3" borderId="15" xfId="63" applyFont="1" applyFill="1" applyBorder="1" applyAlignment="1">
      <alignment horizontal="center" vertical="center"/>
      <protection/>
    </xf>
    <xf numFmtId="0" fontId="22" fillId="3" borderId="16" xfId="63" applyFont="1" applyFill="1" applyBorder="1" applyAlignment="1">
      <alignment horizontal="center" vertical="center"/>
      <protection/>
    </xf>
    <xf numFmtId="0" fontId="22" fillId="3" borderId="17" xfId="63" applyFont="1" applyFill="1" applyBorder="1" applyAlignment="1">
      <alignment horizontal="center" vertical="center"/>
      <protection/>
    </xf>
    <xf numFmtId="0" fontId="22" fillId="3" borderId="18" xfId="63" applyFont="1" applyFill="1" applyBorder="1" applyAlignment="1">
      <alignment horizontal="center" vertical="center"/>
      <protection/>
    </xf>
    <xf numFmtId="0" fontId="22" fillId="3" borderId="19" xfId="63" applyFont="1" applyFill="1" applyBorder="1" applyAlignment="1">
      <alignment horizontal="center" vertical="center"/>
      <protection/>
    </xf>
    <xf numFmtId="0" fontId="22" fillId="3" borderId="20" xfId="63" applyFont="1" applyFill="1" applyBorder="1" applyAlignment="1">
      <alignment horizontal="center" vertical="center" wrapText="1"/>
      <protection/>
    </xf>
    <xf numFmtId="0" fontId="22" fillId="3" borderId="21" xfId="63" applyFont="1" applyFill="1" applyBorder="1" applyAlignment="1">
      <alignment horizontal="center" vertical="center"/>
      <protection/>
    </xf>
    <xf numFmtId="0" fontId="22" fillId="3" borderId="22" xfId="63" applyFont="1" applyFill="1" applyBorder="1" applyAlignment="1">
      <alignment horizontal="center" vertical="center"/>
      <protection/>
    </xf>
    <xf numFmtId="0" fontId="22" fillId="3" borderId="23" xfId="63" applyFont="1" applyFill="1" applyBorder="1" applyAlignment="1">
      <alignment horizontal="center" vertical="center" wrapText="1"/>
      <protection/>
    </xf>
    <xf numFmtId="0" fontId="22" fillId="3" borderId="24" xfId="63" applyFont="1" applyFill="1" applyBorder="1" applyAlignment="1">
      <alignment horizontal="center" vertical="center" wrapText="1"/>
      <protection/>
    </xf>
    <xf numFmtId="0" fontId="22" fillId="3" borderId="25" xfId="63" applyFont="1" applyFill="1" applyBorder="1" applyAlignment="1">
      <alignment horizontal="center" vertical="center" wrapText="1"/>
      <protection/>
    </xf>
    <xf numFmtId="0" fontId="22" fillId="3" borderId="26" xfId="63" applyFont="1" applyFill="1" applyBorder="1" applyAlignment="1">
      <alignment horizontal="center" vertical="center" wrapText="1"/>
      <protection/>
    </xf>
    <xf numFmtId="0" fontId="22" fillId="3" borderId="27" xfId="63" applyFont="1" applyFill="1" applyBorder="1" applyAlignment="1">
      <alignment horizontal="center" vertical="center" wrapText="1"/>
      <protection/>
    </xf>
    <xf numFmtId="0" fontId="22" fillId="3" borderId="28" xfId="63" applyFont="1" applyFill="1" applyBorder="1" applyAlignment="1">
      <alignment horizontal="center" vertical="center"/>
      <protection/>
    </xf>
    <xf numFmtId="0" fontId="22" fillId="3" borderId="29" xfId="63" applyFont="1" applyFill="1" applyBorder="1" applyAlignment="1">
      <alignment horizontal="center" vertical="center"/>
      <protection/>
    </xf>
    <xf numFmtId="0" fontId="22" fillId="3" borderId="30" xfId="63" applyFont="1" applyFill="1" applyBorder="1" applyAlignment="1">
      <alignment horizontal="center" vertical="center"/>
      <protection/>
    </xf>
    <xf numFmtId="0" fontId="22" fillId="3" borderId="31" xfId="63" applyFont="1" applyFill="1" applyBorder="1" applyAlignment="1">
      <alignment horizontal="center" vertical="center"/>
      <protection/>
    </xf>
    <xf numFmtId="0" fontId="22" fillId="3" borderId="32" xfId="63" applyFont="1" applyFill="1" applyBorder="1" applyAlignment="1">
      <alignment horizontal="center" vertical="center"/>
      <protection/>
    </xf>
    <xf numFmtId="0" fontId="22" fillId="3" borderId="33" xfId="63" applyFont="1" applyFill="1" applyBorder="1" applyAlignment="1">
      <alignment horizontal="center" vertical="center"/>
      <protection/>
    </xf>
    <xf numFmtId="0" fontId="22" fillId="3" borderId="34" xfId="63" applyFont="1" applyFill="1" applyBorder="1" applyAlignment="1">
      <alignment horizontal="center" vertical="center"/>
      <protection/>
    </xf>
    <xf numFmtId="0" fontId="22" fillId="3" borderId="35" xfId="63" applyFont="1" applyFill="1" applyBorder="1" applyAlignment="1">
      <alignment horizontal="center" vertical="center"/>
      <protection/>
    </xf>
    <xf numFmtId="0" fontId="22" fillId="3" borderId="33" xfId="63" applyFont="1" applyFill="1" applyBorder="1" applyAlignment="1">
      <alignment horizontal="center" vertical="center"/>
      <protection/>
    </xf>
    <xf numFmtId="0" fontId="22" fillId="0" borderId="36" xfId="63" applyFont="1" applyBorder="1" applyAlignment="1">
      <alignment horizontal="center" vertical="center"/>
      <protection/>
    </xf>
    <xf numFmtId="3" fontId="23" fillId="0" borderId="37" xfId="48" applyNumberFormat="1" applyFont="1" applyBorder="1" applyAlignment="1">
      <alignment horizontal="right" vertical="center"/>
    </xf>
    <xf numFmtId="3" fontId="23" fillId="0" borderId="38" xfId="48" applyNumberFormat="1" applyFont="1" applyBorder="1" applyAlignment="1">
      <alignment horizontal="right" vertical="center"/>
    </xf>
    <xf numFmtId="3" fontId="23" fillId="0" borderId="39" xfId="48" applyNumberFormat="1" applyFont="1" applyBorder="1" applyAlignment="1">
      <alignment horizontal="right" vertical="center"/>
    </xf>
    <xf numFmtId="3" fontId="23" fillId="0" borderId="40" xfId="48" applyNumberFormat="1" applyFont="1" applyBorder="1" applyAlignment="1">
      <alignment horizontal="right" vertical="center"/>
    </xf>
    <xf numFmtId="3" fontId="23" fillId="0" borderId="41" xfId="48" applyNumberFormat="1" applyFont="1" applyBorder="1" applyAlignment="1">
      <alignment horizontal="right" vertical="center"/>
    </xf>
    <xf numFmtId="3" fontId="23" fillId="0" borderId="42" xfId="48" applyNumberFormat="1" applyFont="1" applyBorder="1" applyAlignment="1">
      <alignment horizontal="right" vertical="center"/>
    </xf>
    <xf numFmtId="3" fontId="23" fillId="0" borderId="43" xfId="48" applyNumberFormat="1" applyFont="1" applyBorder="1" applyAlignment="1">
      <alignment horizontal="right" vertical="center"/>
    </xf>
    <xf numFmtId="0" fontId="42" fillId="0" borderId="18" xfId="0" applyFont="1" applyBorder="1" applyAlignment="1">
      <alignment horizontal="center" vertical="center" shrinkToFit="1"/>
    </xf>
    <xf numFmtId="3" fontId="42" fillId="0" borderId="19" xfId="48" applyNumberFormat="1" applyFont="1" applyBorder="1" applyAlignment="1">
      <alignment vertical="center"/>
    </xf>
    <xf numFmtId="3" fontId="42" fillId="0" borderId="20" xfId="48" applyNumberFormat="1" applyFont="1" applyBorder="1" applyAlignment="1">
      <alignment vertical="center"/>
    </xf>
    <xf numFmtId="3" fontId="22" fillId="0" borderId="21" xfId="48" applyNumberFormat="1" applyFont="1" applyBorder="1" applyAlignment="1">
      <alignment horizontal="right" vertical="center"/>
    </xf>
    <xf numFmtId="3" fontId="42" fillId="0" borderId="21" xfId="48" applyNumberFormat="1" applyFont="1" applyBorder="1" applyAlignment="1">
      <alignment vertical="center"/>
    </xf>
    <xf numFmtId="3" fontId="42" fillId="0" borderId="22" xfId="48" applyNumberFormat="1" applyFont="1" applyBorder="1" applyAlignment="1">
      <alignment vertical="center"/>
    </xf>
    <xf numFmtId="3" fontId="42" fillId="0" borderId="23" xfId="48" applyNumberFormat="1" applyFont="1" applyBorder="1" applyAlignment="1">
      <alignment vertical="center"/>
    </xf>
    <xf numFmtId="3" fontId="42" fillId="0" borderId="24" xfId="48" applyNumberFormat="1" applyFont="1" applyBorder="1" applyAlignment="1">
      <alignment vertical="center"/>
    </xf>
    <xf numFmtId="3" fontId="42" fillId="0" borderId="44" xfId="48" applyNumberFormat="1" applyFont="1" applyBorder="1" applyAlignment="1">
      <alignment vertical="center"/>
    </xf>
    <xf numFmtId="0" fontId="42" fillId="0" borderId="45" xfId="0" applyFont="1" applyBorder="1" applyAlignment="1">
      <alignment horizontal="center" vertical="center" shrinkToFit="1"/>
    </xf>
    <xf numFmtId="3" fontId="42" fillId="0" borderId="46" xfId="48" applyNumberFormat="1" applyFont="1" applyBorder="1" applyAlignment="1">
      <alignment vertical="center"/>
    </xf>
    <xf numFmtId="3" fontId="42" fillId="0" borderId="47" xfId="48" applyNumberFormat="1" applyFont="1" applyBorder="1" applyAlignment="1">
      <alignment vertical="center"/>
    </xf>
    <xf numFmtId="3" fontId="22" fillId="0" borderId="48" xfId="48" applyNumberFormat="1" applyFont="1" applyBorder="1" applyAlignment="1">
      <alignment horizontal="right" vertical="center"/>
    </xf>
    <xf numFmtId="3" fontId="42" fillId="0" borderId="48" xfId="48" applyNumberFormat="1" applyFont="1" applyBorder="1" applyAlignment="1">
      <alignment vertical="center"/>
    </xf>
    <xf numFmtId="3" fontId="42" fillId="0" borderId="49" xfId="48" applyNumberFormat="1" applyFont="1" applyBorder="1" applyAlignment="1">
      <alignment vertical="center"/>
    </xf>
    <xf numFmtId="3" fontId="42" fillId="0" borderId="50" xfId="48" applyNumberFormat="1" applyFont="1" applyBorder="1" applyAlignment="1">
      <alignment vertical="center"/>
    </xf>
    <xf numFmtId="3" fontId="42" fillId="0" borderId="51" xfId="48" applyNumberFormat="1" applyFont="1" applyBorder="1" applyAlignment="1">
      <alignment vertical="center"/>
    </xf>
    <xf numFmtId="3" fontId="42" fillId="0" borderId="52" xfId="48" applyNumberFormat="1" applyFont="1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2020&#45380;%20&#50976;&#44592;&#51656;&#48708;&#47308;%20&#51648;&#50896;%20&#49888;&#52397;%20&#48143;%20&#44277;&#44553;%20&#54788;&#548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공급희망농협"/>
      <sheetName val="농가별"/>
      <sheetName val="필지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60" zoomScaleNormal="160" zoomScalePageLayoutView="0" workbookViewId="0" topLeftCell="A1">
      <selection activeCell="A2" sqref="A2"/>
    </sheetView>
  </sheetViews>
  <sheetFormatPr defaultColWidth="12.7109375" defaultRowHeight="24" customHeight="1"/>
  <cols>
    <col min="1" max="1" width="15.8515625" style="2" customWidth="1"/>
    <col min="2" max="3" width="9.421875" style="3" bestFit="1" customWidth="1"/>
    <col min="4" max="4" width="13.140625" style="3" bestFit="1" customWidth="1"/>
    <col min="5" max="6" width="11.28125" style="3" bestFit="1" customWidth="1"/>
    <col min="7" max="7" width="9.421875" style="2" bestFit="1" customWidth="1"/>
    <col min="8" max="8" width="11.28125" style="3" bestFit="1" customWidth="1"/>
    <col min="9" max="9" width="9.421875" style="2" bestFit="1" customWidth="1"/>
    <col min="10" max="11" width="13.140625" style="2" bestFit="1" customWidth="1"/>
    <col min="12" max="12" width="11.28125" style="3" bestFit="1" customWidth="1"/>
    <col min="13" max="247" width="9.00390625" style="2" customWidth="1"/>
    <col min="248" max="248" width="5.421875" style="2" customWidth="1"/>
    <col min="249" max="249" width="19.8515625" style="2" customWidth="1"/>
    <col min="250" max="250" width="15.28125" style="2" bestFit="1" customWidth="1"/>
    <col min="251" max="251" width="10.421875" style="2" bestFit="1" customWidth="1"/>
    <col min="252" max="252" width="15.00390625" style="2" bestFit="1" customWidth="1"/>
    <col min="253" max="254" width="12.7109375" style="2" bestFit="1" customWidth="1"/>
    <col min="255" max="255" width="10.421875" style="2" bestFit="1" customWidth="1"/>
    <col min="256" max="16384" width="12.7109375" style="2" customWidth="1"/>
  </cols>
  <sheetData>
    <row r="1" spans="1:12" ht="36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5.25" customHeight="1"/>
    <row r="3" spans="1:12" ht="29.25" customHeight="1" thickBot="1">
      <c r="A3" s="4" t="s">
        <v>0</v>
      </c>
      <c r="B3" s="5" t="s">
        <v>1</v>
      </c>
      <c r="C3" s="6" t="s">
        <v>2</v>
      </c>
      <c r="D3" s="7"/>
      <c r="E3" s="7"/>
      <c r="F3" s="8"/>
      <c r="G3" s="9" t="s">
        <v>3</v>
      </c>
      <c r="H3" s="10"/>
      <c r="I3" s="11" t="s">
        <v>4</v>
      </c>
      <c r="J3" s="7"/>
      <c r="K3" s="7"/>
      <c r="L3" s="8"/>
    </row>
    <row r="4" spans="1:12" ht="29.25" customHeight="1" thickTop="1">
      <c r="A4" s="12"/>
      <c r="B4" s="13"/>
      <c r="C4" s="14" t="s">
        <v>5</v>
      </c>
      <c r="D4" s="15" t="s">
        <v>6</v>
      </c>
      <c r="E4" s="15"/>
      <c r="F4" s="16"/>
      <c r="G4" s="17" t="s">
        <v>7</v>
      </c>
      <c r="H4" s="18" t="s">
        <v>8</v>
      </c>
      <c r="I4" s="19" t="s">
        <v>7</v>
      </c>
      <c r="J4" s="20" t="s">
        <v>9</v>
      </c>
      <c r="K4" s="20"/>
      <c r="L4" s="21"/>
    </row>
    <row r="5" spans="1:12" ht="29.25" customHeight="1" thickBot="1">
      <c r="A5" s="22"/>
      <c r="B5" s="23"/>
      <c r="C5" s="24"/>
      <c r="D5" s="25" t="s">
        <v>10</v>
      </c>
      <c r="E5" s="25" t="s">
        <v>11</v>
      </c>
      <c r="F5" s="26" t="s">
        <v>12</v>
      </c>
      <c r="G5" s="27"/>
      <c r="H5" s="28"/>
      <c r="I5" s="29"/>
      <c r="J5" s="30" t="s">
        <v>13</v>
      </c>
      <c r="K5" s="25" t="s">
        <v>14</v>
      </c>
      <c r="L5" s="26" t="s">
        <v>15</v>
      </c>
    </row>
    <row r="6" spans="1:12" ht="29.25" customHeight="1" thickTop="1">
      <c r="A6" s="31" t="s">
        <v>16</v>
      </c>
      <c r="B6" s="32">
        <f>SUM(B7:B27)</f>
        <v>1046116</v>
      </c>
      <c r="C6" s="33">
        <f aca="true" t="shared" si="0" ref="C6:L6">SUM(C7:C27)</f>
        <v>643733</v>
      </c>
      <c r="D6" s="34">
        <f t="shared" si="0"/>
        <v>1068345950</v>
      </c>
      <c r="E6" s="34">
        <f t="shared" si="0"/>
        <v>656297550</v>
      </c>
      <c r="F6" s="35">
        <f t="shared" si="0"/>
        <v>412048400</v>
      </c>
      <c r="G6" s="36">
        <f t="shared" si="0"/>
        <v>345542</v>
      </c>
      <c r="H6" s="37">
        <f t="shared" si="0"/>
        <v>573950440</v>
      </c>
      <c r="I6" s="38">
        <f t="shared" si="0"/>
        <v>989275</v>
      </c>
      <c r="J6" s="36">
        <f t="shared" si="0"/>
        <v>1642296390</v>
      </c>
      <c r="K6" s="34">
        <f t="shared" si="0"/>
        <v>1068345950</v>
      </c>
      <c r="L6" s="35">
        <f t="shared" si="0"/>
        <v>573950440</v>
      </c>
    </row>
    <row r="7" spans="1:12" ht="29.25" customHeight="1">
      <c r="A7" s="39" t="s">
        <v>17</v>
      </c>
      <c r="B7" s="40">
        <v>155312</v>
      </c>
      <c r="C7" s="41">
        <v>111342</v>
      </c>
      <c r="D7" s="42">
        <f aca="true" t="shared" si="1" ref="D7:D27">SUM(E7:F7)</f>
        <v>182286760</v>
      </c>
      <c r="E7" s="43">
        <v>112666160</v>
      </c>
      <c r="F7" s="44">
        <v>69620600</v>
      </c>
      <c r="G7" s="45">
        <v>38724</v>
      </c>
      <c r="H7" s="46">
        <v>63231000</v>
      </c>
      <c r="I7" s="47">
        <f aca="true" t="shared" si="2" ref="I7:I27">C7+G7</f>
        <v>150066</v>
      </c>
      <c r="J7" s="45">
        <f aca="true" t="shared" si="3" ref="J7:J27">SUM(K7:L7)</f>
        <v>245517760</v>
      </c>
      <c r="K7" s="43">
        <f aca="true" t="shared" si="4" ref="K7:K27">D7</f>
        <v>182286760</v>
      </c>
      <c r="L7" s="44">
        <f aca="true" t="shared" si="5" ref="L7:L27">H7</f>
        <v>63231000</v>
      </c>
    </row>
    <row r="8" spans="1:12" ht="29.25" customHeight="1">
      <c r="A8" s="39" t="s">
        <v>18</v>
      </c>
      <c r="B8" s="40">
        <v>109333</v>
      </c>
      <c r="C8" s="41">
        <v>62577</v>
      </c>
      <c r="D8" s="42">
        <f t="shared" si="1"/>
        <v>105393300</v>
      </c>
      <c r="E8" s="43">
        <v>64333700</v>
      </c>
      <c r="F8" s="44">
        <v>41059600</v>
      </c>
      <c r="G8" s="45">
        <v>41790</v>
      </c>
      <c r="H8" s="46">
        <v>74202900</v>
      </c>
      <c r="I8" s="47">
        <f t="shared" si="2"/>
        <v>104367</v>
      </c>
      <c r="J8" s="45">
        <f t="shared" si="3"/>
        <v>179596200</v>
      </c>
      <c r="K8" s="43">
        <f t="shared" si="4"/>
        <v>105393300</v>
      </c>
      <c r="L8" s="44">
        <f t="shared" si="5"/>
        <v>74202900</v>
      </c>
    </row>
    <row r="9" spans="1:12" ht="29.25" customHeight="1">
      <c r="A9" s="39" t="s">
        <v>19</v>
      </c>
      <c r="B9" s="40">
        <v>103228</v>
      </c>
      <c r="C9" s="41">
        <v>69390</v>
      </c>
      <c r="D9" s="42">
        <f t="shared" si="1"/>
        <v>115570460</v>
      </c>
      <c r="E9" s="43">
        <v>70919460</v>
      </c>
      <c r="F9" s="44">
        <v>44651000</v>
      </c>
      <c r="G9" s="45">
        <v>29665</v>
      </c>
      <c r="H9" s="46">
        <v>47734900</v>
      </c>
      <c r="I9" s="47">
        <f t="shared" si="2"/>
        <v>99055</v>
      </c>
      <c r="J9" s="45">
        <f t="shared" si="3"/>
        <v>163305360</v>
      </c>
      <c r="K9" s="43">
        <f t="shared" si="4"/>
        <v>115570460</v>
      </c>
      <c r="L9" s="44">
        <f t="shared" si="5"/>
        <v>47734900</v>
      </c>
    </row>
    <row r="10" spans="1:12" ht="29.25" customHeight="1">
      <c r="A10" s="39" t="s">
        <v>20</v>
      </c>
      <c r="B10" s="40">
        <v>81851</v>
      </c>
      <c r="C10" s="41">
        <v>56514</v>
      </c>
      <c r="D10" s="42">
        <f t="shared" si="1"/>
        <v>95532100</v>
      </c>
      <c r="E10" s="43">
        <v>58270300</v>
      </c>
      <c r="F10" s="44">
        <v>37261800</v>
      </c>
      <c r="G10" s="45">
        <v>14978</v>
      </c>
      <c r="H10" s="46">
        <v>24373400</v>
      </c>
      <c r="I10" s="47">
        <f t="shared" si="2"/>
        <v>71492</v>
      </c>
      <c r="J10" s="45">
        <f t="shared" si="3"/>
        <v>119905500</v>
      </c>
      <c r="K10" s="43">
        <f t="shared" si="4"/>
        <v>95532100</v>
      </c>
      <c r="L10" s="44">
        <f t="shared" si="5"/>
        <v>24373400</v>
      </c>
    </row>
    <row r="11" spans="1:12" ht="29.25" customHeight="1">
      <c r="A11" s="39" t="s">
        <v>21</v>
      </c>
      <c r="B11" s="40">
        <v>90493</v>
      </c>
      <c r="C11" s="41">
        <v>57856</v>
      </c>
      <c r="D11" s="42">
        <f t="shared" si="1"/>
        <v>97066400</v>
      </c>
      <c r="E11" s="43">
        <v>59096600</v>
      </c>
      <c r="F11" s="44">
        <v>37969800</v>
      </c>
      <c r="G11" s="45">
        <v>29122</v>
      </c>
      <c r="H11" s="46">
        <v>47880380</v>
      </c>
      <c r="I11" s="47">
        <f t="shared" si="2"/>
        <v>86978</v>
      </c>
      <c r="J11" s="45">
        <f t="shared" si="3"/>
        <v>144946780</v>
      </c>
      <c r="K11" s="43">
        <f t="shared" si="4"/>
        <v>97066400</v>
      </c>
      <c r="L11" s="44">
        <f t="shared" si="5"/>
        <v>47880380</v>
      </c>
    </row>
    <row r="12" spans="1:12" ht="29.25" customHeight="1">
      <c r="A12" s="39" t="s">
        <v>22</v>
      </c>
      <c r="B12" s="40">
        <v>115297</v>
      </c>
      <c r="C12" s="41">
        <v>48953</v>
      </c>
      <c r="D12" s="42">
        <f t="shared" si="1"/>
        <v>81633200</v>
      </c>
      <c r="E12" s="43">
        <v>50136200</v>
      </c>
      <c r="F12" s="44">
        <v>31497000</v>
      </c>
      <c r="G12" s="45">
        <v>54713</v>
      </c>
      <c r="H12" s="46">
        <v>91456460</v>
      </c>
      <c r="I12" s="47">
        <f t="shared" si="2"/>
        <v>103666</v>
      </c>
      <c r="J12" s="45">
        <f t="shared" si="3"/>
        <v>173089660</v>
      </c>
      <c r="K12" s="43">
        <f t="shared" si="4"/>
        <v>81633200</v>
      </c>
      <c r="L12" s="44">
        <f t="shared" si="5"/>
        <v>91456460</v>
      </c>
    </row>
    <row r="13" spans="1:12" ht="29.25" customHeight="1">
      <c r="A13" s="39" t="s">
        <v>23</v>
      </c>
      <c r="B13" s="40">
        <v>52766</v>
      </c>
      <c r="C13" s="41">
        <v>38117</v>
      </c>
      <c r="D13" s="42">
        <f t="shared" si="1"/>
        <v>62785680</v>
      </c>
      <c r="E13" s="43">
        <v>38662080</v>
      </c>
      <c r="F13" s="44">
        <v>24123600</v>
      </c>
      <c r="G13" s="45">
        <v>13038</v>
      </c>
      <c r="H13" s="46">
        <v>22448500</v>
      </c>
      <c r="I13" s="47">
        <f t="shared" si="2"/>
        <v>51155</v>
      </c>
      <c r="J13" s="45">
        <f t="shared" si="3"/>
        <v>85234180</v>
      </c>
      <c r="K13" s="43">
        <f t="shared" si="4"/>
        <v>62785680</v>
      </c>
      <c r="L13" s="44">
        <f t="shared" si="5"/>
        <v>22448500</v>
      </c>
    </row>
    <row r="14" spans="1:12" ht="29.25" customHeight="1">
      <c r="A14" s="39" t="s">
        <v>24</v>
      </c>
      <c r="B14" s="40">
        <v>92630</v>
      </c>
      <c r="C14" s="41">
        <v>61226</v>
      </c>
      <c r="D14" s="42">
        <f t="shared" si="1"/>
        <v>103450100</v>
      </c>
      <c r="E14" s="43">
        <v>63055500</v>
      </c>
      <c r="F14" s="44">
        <v>40394600</v>
      </c>
      <c r="G14" s="45">
        <v>27864</v>
      </c>
      <c r="H14" s="46">
        <v>46619100</v>
      </c>
      <c r="I14" s="47">
        <f t="shared" si="2"/>
        <v>89090</v>
      </c>
      <c r="J14" s="45">
        <f t="shared" si="3"/>
        <v>150069200</v>
      </c>
      <c r="K14" s="43">
        <f t="shared" si="4"/>
        <v>103450100</v>
      </c>
      <c r="L14" s="44">
        <f t="shared" si="5"/>
        <v>46619100</v>
      </c>
    </row>
    <row r="15" spans="1:12" ht="29.25" customHeight="1">
      <c r="A15" s="39" t="s">
        <v>25</v>
      </c>
      <c r="B15" s="40">
        <v>68006</v>
      </c>
      <c r="C15" s="41">
        <v>44923</v>
      </c>
      <c r="D15" s="42">
        <f t="shared" si="1"/>
        <v>73877800</v>
      </c>
      <c r="E15" s="43">
        <v>45590000</v>
      </c>
      <c r="F15" s="44">
        <v>28287800</v>
      </c>
      <c r="G15" s="45">
        <v>20600</v>
      </c>
      <c r="H15" s="46">
        <v>35412500</v>
      </c>
      <c r="I15" s="47">
        <f t="shared" si="2"/>
        <v>65523</v>
      </c>
      <c r="J15" s="45">
        <f t="shared" si="3"/>
        <v>109290300</v>
      </c>
      <c r="K15" s="43">
        <f t="shared" si="4"/>
        <v>73877800</v>
      </c>
      <c r="L15" s="44">
        <f t="shared" si="5"/>
        <v>35412500</v>
      </c>
    </row>
    <row r="16" spans="1:12" ht="29.25" customHeight="1">
      <c r="A16" s="39" t="s">
        <v>26</v>
      </c>
      <c r="B16" s="40">
        <v>123450</v>
      </c>
      <c r="C16" s="41">
        <v>51281</v>
      </c>
      <c r="D16" s="42">
        <f t="shared" si="1"/>
        <v>82587350</v>
      </c>
      <c r="E16" s="43">
        <v>51454750</v>
      </c>
      <c r="F16" s="44">
        <v>31132600</v>
      </c>
      <c r="G16" s="45">
        <v>64868</v>
      </c>
      <c r="H16" s="46">
        <v>104000000</v>
      </c>
      <c r="I16" s="47">
        <f t="shared" si="2"/>
        <v>116149</v>
      </c>
      <c r="J16" s="45">
        <f t="shared" si="3"/>
        <v>186587350</v>
      </c>
      <c r="K16" s="43">
        <f t="shared" si="4"/>
        <v>82587350</v>
      </c>
      <c r="L16" s="44">
        <f t="shared" si="5"/>
        <v>104000000</v>
      </c>
    </row>
    <row r="17" spans="1:12" ht="29.25" customHeight="1">
      <c r="A17" s="39" t="s">
        <v>27</v>
      </c>
      <c r="B17" s="40">
        <v>47725</v>
      </c>
      <c r="C17" s="41">
        <v>37389</v>
      </c>
      <c r="D17" s="42">
        <f t="shared" si="1"/>
        <v>61356300</v>
      </c>
      <c r="E17" s="43">
        <v>37900300</v>
      </c>
      <c r="F17" s="44">
        <v>23456000</v>
      </c>
      <c r="G17" s="45">
        <v>9083</v>
      </c>
      <c r="H17" s="46">
        <v>14836100</v>
      </c>
      <c r="I17" s="47">
        <f t="shared" si="2"/>
        <v>46472</v>
      </c>
      <c r="J17" s="45">
        <f t="shared" si="3"/>
        <v>76192400</v>
      </c>
      <c r="K17" s="43">
        <f t="shared" si="4"/>
        <v>61356300</v>
      </c>
      <c r="L17" s="44">
        <f t="shared" si="5"/>
        <v>14836100</v>
      </c>
    </row>
    <row r="18" spans="1:12" ht="29.25" customHeight="1">
      <c r="A18" s="39" t="s">
        <v>28</v>
      </c>
      <c r="B18" s="40">
        <v>2700</v>
      </c>
      <c r="C18" s="41">
        <v>1835</v>
      </c>
      <c r="D18" s="42">
        <f t="shared" si="1"/>
        <v>2936000</v>
      </c>
      <c r="E18" s="43">
        <v>1835000</v>
      </c>
      <c r="F18" s="44">
        <v>1101000</v>
      </c>
      <c r="G18" s="45">
        <v>773</v>
      </c>
      <c r="H18" s="46">
        <v>1236800</v>
      </c>
      <c r="I18" s="47">
        <f t="shared" si="2"/>
        <v>2608</v>
      </c>
      <c r="J18" s="45">
        <f t="shared" si="3"/>
        <v>4172800</v>
      </c>
      <c r="K18" s="43">
        <f t="shared" si="4"/>
        <v>2936000</v>
      </c>
      <c r="L18" s="44">
        <f t="shared" si="5"/>
        <v>1236800</v>
      </c>
    </row>
    <row r="19" spans="1:12" ht="29.25" customHeight="1">
      <c r="A19" s="39" t="s">
        <v>29</v>
      </c>
      <c r="B19" s="40">
        <v>200</v>
      </c>
      <c r="C19" s="41">
        <v>143</v>
      </c>
      <c r="D19" s="42">
        <f t="shared" si="1"/>
        <v>228800</v>
      </c>
      <c r="E19" s="43">
        <v>143000</v>
      </c>
      <c r="F19" s="44">
        <v>85800</v>
      </c>
      <c r="G19" s="45">
        <v>51</v>
      </c>
      <c r="H19" s="46">
        <v>81600</v>
      </c>
      <c r="I19" s="47">
        <f t="shared" si="2"/>
        <v>194</v>
      </c>
      <c r="J19" s="45">
        <f t="shared" si="3"/>
        <v>310400</v>
      </c>
      <c r="K19" s="43">
        <f t="shared" si="4"/>
        <v>228800</v>
      </c>
      <c r="L19" s="44">
        <f t="shared" si="5"/>
        <v>81600</v>
      </c>
    </row>
    <row r="20" spans="1:12" ht="29.25" customHeight="1">
      <c r="A20" s="39" t="s">
        <v>30</v>
      </c>
      <c r="B20" s="40">
        <v>700</v>
      </c>
      <c r="C20" s="41">
        <v>496</v>
      </c>
      <c r="D20" s="42">
        <f t="shared" si="1"/>
        <v>793600</v>
      </c>
      <c r="E20" s="43">
        <v>496000</v>
      </c>
      <c r="F20" s="44">
        <v>297600</v>
      </c>
      <c r="G20" s="45">
        <v>181</v>
      </c>
      <c r="H20" s="46">
        <v>289600</v>
      </c>
      <c r="I20" s="47">
        <f t="shared" si="2"/>
        <v>677</v>
      </c>
      <c r="J20" s="45">
        <f t="shared" si="3"/>
        <v>1083200</v>
      </c>
      <c r="K20" s="43">
        <f t="shared" si="4"/>
        <v>793600</v>
      </c>
      <c r="L20" s="44">
        <f t="shared" si="5"/>
        <v>289600</v>
      </c>
    </row>
    <row r="21" spans="1:12" ht="29.25" customHeight="1">
      <c r="A21" s="39" t="s">
        <v>31</v>
      </c>
      <c r="B21" s="40">
        <v>300</v>
      </c>
      <c r="C21" s="41">
        <v>300</v>
      </c>
      <c r="D21" s="42">
        <f t="shared" si="1"/>
        <v>570000</v>
      </c>
      <c r="E21" s="43">
        <v>330000</v>
      </c>
      <c r="F21" s="44">
        <v>240000</v>
      </c>
      <c r="G21" s="45">
        <v>0</v>
      </c>
      <c r="H21" s="46">
        <v>0</v>
      </c>
      <c r="I21" s="47">
        <f t="shared" si="2"/>
        <v>300</v>
      </c>
      <c r="J21" s="45">
        <f t="shared" si="3"/>
        <v>570000</v>
      </c>
      <c r="K21" s="43">
        <f t="shared" si="4"/>
        <v>570000</v>
      </c>
      <c r="L21" s="44">
        <f t="shared" si="5"/>
        <v>0</v>
      </c>
    </row>
    <row r="22" spans="1:12" ht="29.25" customHeight="1">
      <c r="A22" s="39" t="s">
        <v>32</v>
      </c>
      <c r="B22" s="40">
        <v>150</v>
      </c>
      <c r="C22" s="41">
        <v>150</v>
      </c>
      <c r="D22" s="42">
        <f t="shared" si="1"/>
        <v>285000</v>
      </c>
      <c r="E22" s="43">
        <v>165000</v>
      </c>
      <c r="F22" s="44">
        <v>120000</v>
      </c>
      <c r="G22" s="45">
        <v>0</v>
      </c>
      <c r="H22" s="46">
        <v>0</v>
      </c>
      <c r="I22" s="47">
        <f t="shared" si="2"/>
        <v>150</v>
      </c>
      <c r="J22" s="45">
        <f t="shared" si="3"/>
        <v>285000</v>
      </c>
      <c r="K22" s="43">
        <f t="shared" si="4"/>
        <v>285000</v>
      </c>
      <c r="L22" s="44">
        <f t="shared" si="5"/>
        <v>0</v>
      </c>
    </row>
    <row r="23" spans="1:12" ht="29.25" customHeight="1">
      <c r="A23" s="39" t="s">
        <v>33</v>
      </c>
      <c r="B23" s="40">
        <v>25</v>
      </c>
      <c r="C23" s="41">
        <v>25</v>
      </c>
      <c r="D23" s="42">
        <f t="shared" si="1"/>
        <v>47500</v>
      </c>
      <c r="E23" s="43">
        <v>27500</v>
      </c>
      <c r="F23" s="44">
        <v>20000</v>
      </c>
      <c r="G23" s="45">
        <v>0</v>
      </c>
      <c r="H23" s="46">
        <v>0</v>
      </c>
      <c r="I23" s="47">
        <f t="shared" si="2"/>
        <v>25</v>
      </c>
      <c r="J23" s="45">
        <f t="shared" si="3"/>
        <v>47500</v>
      </c>
      <c r="K23" s="43">
        <f t="shared" si="4"/>
        <v>47500</v>
      </c>
      <c r="L23" s="44">
        <f t="shared" si="5"/>
        <v>0</v>
      </c>
    </row>
    <row r="24" spans="1:12" ht="29.25" customHeight="1">
      <c r="A24" s="39" t="s">
        <v>34</v>
      </c>
      <c r="B24" s="40">
        <v>40</v>
      </c>
      <c r="C24" s="41">
        <v>30</v>
      </c>
      <c r="D24" s="42">
        <f t="shared" si="1"/>
        <v>48000</v>
      </c>
      <c r="E24" s="43">
        <v>30000</v>
      </c>
      <c r="F24" s="44">
        <v>18000</v>
      </c>
      <c r="G24" s="45">
        <v>0</v>
      </c>
      <c r="H24" s="46">
        <v>0</v>
      </c>
      <c r="I24" s="47">
        <f t="shared" si="2"/>
        <v>30</v>
      </c>
      <c r="J24" s="45">
        <f t="shared" si="3"/>
        <v>48000</v>
      </c>
      <c r="K24" s="43">
        <f t="shared" si="4"/>
        <v>48000</v>
      </c>
      <c r="L24" s="44">
        <f t="shared" si="5"/>
        <v>0</v>
      </c>
    </row>
    <row r="25" spans="1:12" ht="29.25" customHeight="1">
      <c r="A25" s="39" t="s">
        <v>35</v>
      </c>
      <c r="B25" s="40">
        <v>210</v>
      </c>
      <c r="C25" s="41">
        <v>108</v>
      </c>
      <c r="D25" s="42">
        <f t="shared" si="1"/>
        <v>172800</v>
      </c>
      <c r="E25" s="43">
        <v>108000</v>
      </c>
      <c r="F25" s="44">
        <v>64800</v>
      </c>
      <c r="G25" s="45">
        <v>92</v>
      </c>
      <c r="H25" s="46">
        <v>147200</v>
      </c>
      <c r="I25" s="47">
        <f t="shared" si="2"/>
        <v>200</v>
      </c>
      <c r="J25" s="45">
        <f t="shared" si="3"/>
        <v>320000</v>
      </c>
      <c r="K25" s="43">
        <f t="shared" si="4"/>
        <v>172800</v>
      </c>
      <c r="L25" s="44">
        <f t="shared" si="5"/>
        <v>147200</v>
      </c>
    </row>
    <row r="26" spans="1:12" ht="29.25" customHeight="1">
      <c r="A26" s="39" t="s">
        <v>36</v>
      </c>
      <c r="B26" s="40">
        <v>500</v>
      </c>
      <c r="C26" s="41">
        <v>500</v>
      </c>
      <c r="D26" s="42">
        <f t="shared" si="1"/>
        <v>800000</v>
      </c>
      <c r="E26" s="43">
        <v>500000</v>
      </c>
      <c r="F26" s="44">
        <v>300000</v>
      </c>
      <c r="G26" s="45">
        <v>0</v>
      </c>
      <c r="H26" s="46">
        <v>0</v>
      </c>
      <c r="I26" s="47">
        <f t="shared" si="2"/>
        <v>500</v>
      </c>
      <c r="J26" s="45">
        <f t="shared" si="3"/>
        <v>800000</v>
      </c>
      <c r="K26" s="43">
        <f t="shared" si="4"/>
        <v>800000</v>
      </c>
      <c r="L26" s="44">
        <f t="shared" si="5"/>
        <v>0</v>
      </c>
    </row>
    <row r="27" spans="1:12" ht="29.25" customHeight="1" thickBot="1">
      <c r="A27" s="48" t="s">
        <v>37</v>
      </c>
      <c r="B27" s="49">
        <v>1200</v>
      </c>
      <c r="C27" s="50">
        <v>578</v>
      </c>
      <c r="D27" s="51">
        <f t="shared" si="1"/>
        <v>924800</v>
      </c>
      <c r="E27" s="52">
        <v>578000</v>
      </c>
      <c r="F27" s="53">
        <v>346800</v>
      </c>
      <c r="G27" s="54">
        <v>0</v>
      </c>
      <c r="H27" s="55">
        <v>0</v>
      </c>
      <c r="I27" s="56">
        <f t="shared" si="2"/>
        <v>578</v>
      </c>
      <c r="J27" s="54">
        <f t="shared" si="3"/>
        <v>924800</v>
      </c>
      <c r="K27" s="52">
        <f t="shared" si="4"/>
        <v>924800</v>
      </c>
      <c r="L27" s="53">
        <f t="shared" si="5"/>
        <v>0</v>
      </c>
    </row>
    <row r="28" ht="24" customHeight="1" thickTop="1"/>
  </sheetData>
  <sheetProtection/>
  <mergeCells count="12">
    <mergeCell ref="I4:I5"/>
    <mergeCell ref="J4:L4"/>
    <mergeCell ref="A1:L1"/>
    <mergeCell ref="A3:A5"/>
    <mergeCell ref="B3:B5"/>
    <mergeCell ref="C3:F3"/>
    <mergeCell ref="G3:H3"/>
    <mergeCell ref="I3:L3"/>
    <mergeCell ref="C4:C5"/>
    <mergeCell ref="D4:F4"/>
    <mergeCell ref="G4:G5"/>
    <mergeCell ref="H4:H5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Windows 사용자</cp:lastModifiedBy>
  <dcterms:created xsi:type="dcterms:W3CDTF">2020-01-15T05:53:25Z</dcterms:created>
  <dcterms:modified xsi:type="dcterms:W3CDTF">2020-01-15T05:54:26Z</dcterms:modified>
  <cp:category/>
  <cp:version/>
  <cp:contentType/>
  <cp:contentStatus/>
</cp:coreProperties>
</file>