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0875" activeTab="0"/>
  </bookViews>
  <sheets>
    <sheet name="2019년 세외수입 징수현황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<sst xmlns="http://schemas.openxmlformats.org/spreadsheetml/2006/main" count="46" uniqueCount="41">
  <si>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미수납액</t>
  </si>
  <si>
    <t>합             계</t>
  </si>
  <si>
    <t>구     분</t>
  </si>
  <si>
    <t>징수결정액</t>
  </si>
  <si>
    <t>징수액</t>
  </si>
  <si>
    <t>징수율</t>
  </si>
  <si>
    <t>(단위:천원)</t>
  </si>
  <si>
    <t xml:space="preserve"> 세외수입</t>
  </si>
  <si>
    <t>경상적세외수입</t>
  </si>
  <si>
    <t>재산임대수입</t>
  </si>
  <si>
    <t>사용료수입</t>
  </si>
  <si>
    <t>수수료수입</t>
  </si>
  <si>
    <t>사업수입</t>
  </si>
  <si>
    <t>징수교부금수입</t>
  </si>
  <si>
    <t>이자수입</t>
  </si>
  <si>
    <t>임시적세외수입</t>
  </si>
  <si>
    <t>재산매각수입</t>
  </si>
  <si>
    <t>기타수입</t>
  </si>
  <si>
    <t>지난년도수입</t>
  </si>
  <si>
    <t>지방교부세</t>
  </si>
  <si>
    <t>조정교부금및재정보전금</t>
  </si>
  <si>
    <t>재정보전금</t>
  </si>
  <si>
    <t>보조금</t>
  </si>
  <si>
    <t>국고보조금등</t>
  </si>
  <si>
    <t>국고보조금</t>
  </si>
  <si>
    <t>시도비보조금등</t>
  </si>
  <si>
    <t>목표(예산)액</t>
  </si>
  <si>
    <t>보전수입및내부거래등</t>
  </si>
  <si>
    <t>보전수입등</t>
  </si>
  <si>
    <t>잉여금</t>
  </si>
  <si>
    <t>부담금</t>
  </si>
  <si>
    <t>과징금및과태료등</t>
  </si>
  <si>
    <t>시도비보조금</t>
  </si>
  <si>
    <t>조정교부금</t>
  </si>
  <si>
    <t>전년도이월금</t>
  </si>
  <si>
    <t>내부거래</t>
  </si>
  <si>
    <t>-</t>
  </si>
  <si>
    <t xml:space="preserve">전입금 </t>
  </si>
  <si>
    <t>세외수입 징수 현황(2019)</t>
  </si>
  <si>
    <t>(2019.12.31기준/결손미포함/일반회계)</t>
  </si>
  <si>
    <t>전화번호:360-8287  재무과 세외수입팀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</si>
</sst>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indexed="63"/>
      <name val="System"/>
      <family val="2"/>
    </font>
    <font>
      <sz val="11"/>
      <color indexed="8"/>
      <name val="맑은 고딕"/>
      <family val="3"/>
    </font>
    <font>
      <sz val="8"/>
      <name val="System"/>
      <family val="2"/>
    </font>
    <font>
      <sz val="12"/>
      <color indexed="63"/>
      <name val="System"/>
      <family val="2"/>
    </font>
    <font>
      <sz val="16"/>
      <color indexed="8"/>
      <name val="HY헤드라인M"/>
      <family val="1"/>
    </font>
    <font>
      <sz val="12"/>
      <color indexed="8"/>
      <name val="굴림"/>
      <family val="3"/>
    </font>
    <font>
      <sz val="11"/>
      <color indexed="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2"/>
      <color rgb="FF000000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5" fillId="0" borderId="13" xfId="0" applyNumberFormat="1" applyFont="1" applyFill="1" applyBorder="1" applyAlignment="1" applyProtection="1">
      <alignment horizontal="right" vertical="center" wrapText="1"/>
      <protection/>
    </xf>
    <xf numFmtId="176" fontId="5" fillId="33" borderId="12" xfId="0" applyNumberFormat="1" applyFont="1" applyFill="1" applyBorder="1" applyAlignment="1" applyProtection="1">
      <alignment horizontal="right" vertical="center" wrapText="1"/>
      <protection/>
    </xf>
    <xf numFmtId="176" fontId="5" fillId="34" borderId="12" xfId="0" applyNumberFormat="1" applyFont="1" applyFill="1" applyBorder="1" applyAlignment="1" applyProtection="1">
      <alignment horizontal="right" vertical="center" wrapText="1"/>
      <protection/>
    </xf>
    <xf numFmtId="176" fontId="5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10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176" fontId="5" fillId="0" borderId="18" xfId="0" applyNumberFormat="1" applyFont="1" applyFill="1" applyBorder="1" applyAlignment="1" applyProtection="1">
      <alignment horizontal="right" vertical="center" wrapText="1"/>
      <protection/>
    </xf>
    <xf numFmtId="41" fontId="0" fillId="0" borderId="0" xfId="48" applyNumberFormat="1">
      <alignment vertical="center"/>
      <protection/>
    </xf>
    <xf numFmtId="176" fontId="41" fillId="0" borderId="19" xfId="61" applyNumberFormat="1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41" fontId="0" fillId="0" borderId="0" xfId="48" applyNumberFormat="1" applyBorder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 wrapText="1"/>
      <protection/>
    </xf>
    <xf numFmtId="176" fontId="41" fillId="0" borderId="0" xfId="61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36" borderId="12" xfId="0" applyNumberFormat="1" applyFont="1" applyFill="1" applyBorder="1" applyAlignment="1" applyProtection="1">
      <alignment horizontal="left" vertical="center" shrinkToFit="1"/>
      <protection/>
    </xf>
    <xf numFmtId="0" fontId="3" fillId="36" borderId="12" xfId="0" applyNumberFormat="1" applyFont="1" applyFill="1" applyBorder="1" applyAlignment="1" applyProtection="1">
      <alignment horizontal="left" vertical="center" shrinkToFit="1"/>
      <protection/>
    </xf>
    <xf numFmtId="49" fontId="5" fillId="35" borderId="12" xfId="0" applyNumberFormat="1" applyFont="1" applyFill="1" applyBorder="1" applyAlignment="1" applyProtection="1">
      <alignment horizontal="center" vertical="center" shrinkToFit="1"/>
      <protection/>
    </xf>
    <xf numFmtId="0" fontId="3" fillId="35" borderId="12" xfId="0" applyNumberFormat="1" applyFont="1" applyFill="1" applyBorder="1" applyAlignment="1" applyProtection="1">
      <alignment horizontal="center" vertical="center" shrinkToFit="1"/>
      <protection/>
    </xf>
    <xf numFmtId="49" fontId="5" fillId="34" borderId="20" xfId="0" applyNumberFormat="1" applyFont="1" applyFill="1" applyBorder="1" applyAlignment="1" applyProtection="1">
      <alignment horizontal="center" vertical="center" shrinkToFit="1"/>
      <protection/>
    </xf>
    <xf numFmtId="0" fontId="3" fillId="34" borderId="21" xfId="0" applyNumberFormat="1" applyFont="1" applyFill="1" applyBorder="1" applyAlignment="1" applyProtection="1">
      <alignment horizontal="center" vertical="center" shrinkToFit="1"/>
      <protection/>
    </xf>
    <xf numFmtId="0" fontId="3" fillId="34" borderId="22" xfId="0" applyNumberFormat="1" applyFont="1" applyFill="1" applyBorder="1" applyAlignment="1" applyProtection="1">
      <alignment horizontal="center" vertical="center" shrinkToFit="1"/>
      <protection/>
    </xf>
    <xf numFmtId="49" fontId="5" fillId="36" borderId="23" xfId="0" applyNumberFormat="1" applyFont="1" applyFill="1" applyBorder="1" applyAlignment="1" applyProtection="1">
      <alignment horizontal="left" vertical="center" shrinkToFit="1"/>
      <protection/>
    </xf>
    <xf numFmtId="0" fontId="3" fillId="36" borderId="21" xfId="0" applyNumberFormat="1" applyFont="1" applyFill="1" applyBorder="1" applyAlignment="1" applyProtection="1">
      <alignment horizontal="left" vertical="center" shrinkToFit="1"/>
      <protection/>
    </xf>
    <xf numFmtId="0" fontId="3" fillId="36" borderId="22" xfId="0" applyNumberFormat="1" applyFont="1" applyFill="1" applyBorder="1" applyAlignment="1" applyProtection="1">
      <alignment horizontal="left" vertical="center" shrinkToFit="1"/>
      <protection/>
    </xf>
    <xf numFmtId="0" fontId="3" fillId="0" borderId="24" xfId="0" applyFont="1" applyBorder="1" applyAlignment="1">
      <alignment horizontal="left" vertical="center" shrinkToFit="1"/>
    </xf>
    <xf numFmtId="49" fontId="5" fillId="34" borderId="14" xfId="0" applyNumberFormat="1" applyFont="1" applyFill="1" applyBorder="1" applyAlignment="1" applyProtection="1">
      <alignment horizontal="center" vertical="center" shrinkToFit="1"/>
      <protection/>
    </xf>
    <xf numFmtId="0" fontId="3" fillId="34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20" xfId="0" applyNumberFormat="1" applyFont="1" applyFill="1" applyBorder="1" applyAlignment="1" applyProtection="1">
      <alignment horizontal="center" vertical="center" shrinkToFit="1"/>
      <protection/>
    </xf>
    <xf numFmtId="0" fontId="3" fillId="33" borderId="21" xfId="0" applyNumberFormat="1" applyFont="1" applyFill="1" applyBorder="1" applyAlignment="1" applyProtection="1">
      <alignment horizontal="center" vertical="center" shrinkToFit="1"/>
      <protection/>
    </xf>
    <xf numFmtId="0" fontId="3" fillId="33" borderId="22" xfId="0" applyNumberFormat="1" applyFont="1" applyFill="1" applyBorder="1" applyAlignment="1" applyProtection="1">
      <alignment horizontal="center" vertical="center" shrinkToFit="1"/>
      <protection/>
    </xf>
    <xf numFmtId="49" fontId="5" fillId="0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49" fontId="5" fillId="35" borderId="23" xfId="0" applyNumberFormat="1" applyFont="1" applyFill="1" applyBorder="1" applyAlignment="1" applyProtection="1">
      <alignment horizontal="center" vertical="center" shrinkToFit="1"/>
      <protection/>
    </xf>
    <xf numFmtId="0" fontId="3" fillId="35" borderId="21" xfId="0" applyNumberFormat="1" applyFont="1" applyFill="1" applyBorder="1" applyAlignment="1" applyProtection="1">
      <alignment horizontal="center" vertical="center" shrinkToFit="1"/>
      <protection/>
    </xf>
    <xf numFmtId="0" fontId="3" fillId="35" borderId="22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A1" sqref="A1:J1"/>
    </sheetView>
  </sheetViews>
  <sheetFormatPr defaultColWidth="8.796875" defaultRowHeight="14.25"/>
  <cols>
    <col min="1" max="2" width="1.8984375" style="5" customWidth="1"/>
    <col min="3" max="4" width="1" style="5" customWidth="1"/>
    <col min="5" max="5" width="15.19921875" style="5" customWidth="1"/>
    <col min="6" max="6" width="13.69921875" style="0" customWidth="1"/>
    <col min="7" max="7" width="16.8984375" style="0" bestFit="1" customWidth="1"/>
    <col min="8" max="8" width="15.59765625" style="0" customWidth="1"/>
    <col min="9" max="9" width="15.19921875" style="0" bestFit="1" customWidth="1"/>
    <col min="10" max="10" width="8.8984375" style="0" customWidth="1"/>
    <col min="12" max="13" width="16.8984375" style="0" bestFit="1" customWidth="1"/>
    <col min="14" max="14" width="12.5" style="22" bestFit="1" customWidth="1"/>
    <col min="15" max="15" width="10.5" style="22" bestFit="1" customWidth="1"/>
  </cols>
  <sheetData>
    <row r="1" spans="1:15" s="1" customFormat="1" ht="30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9"/>
      <c r="N1" s="22"/>
      <c r="O1" s="22"/>
    </row>
    <row r="2" spans="1:15" s="1" customFormat="1" ht="21" customHeight="1" thickBot="1">
      <c r="A2" s="40" t="s">
        <v>39</v>
      </c>
      <c r="B2" s="40"/>
      <c r="C2" s="40"/>
      <c r="D2" s="40"/>
      <c r="E2" s="40"/>
      <c r="F2" s="40"/>
      <c r="G2" s="40"/>
      <c r="I2" s="2"/>
      <c r="J2" s="3" t="s">
        <v>6</v>
      </c>
      <c r="N2" s="22"/>
      <c r="O2" s="22"/>
    </row>
    <row r="3" spans="1:15" s="1" customFormat="1" ht="29.25" customHeight="1">
      <c r="A3" s="46" t="s">
        <v>2</v>
      </c>
      <c r="B3" s="47"/>
      <c r="C3" s="47"/>
      <c r="D3" s="47"/>
      <c r="E3" s="47"/>
      <c r="F3" s="6" t="s">
        <v>26</v>
      </c>
      <c r="G3" s="6" t="s">
        <v>3</v>
      </c>
      <c r="H3" s="6" t="s">
        <v>4</v>
      </c>
      <c r="I3" s="7" t="s">
        <v>0</v>
      </c>
      <c r="J3" s="8" t="s">
        <v>5</v>
      </c>
      <c r="N3" s="22"/>
      <c r="O3" s="22"/>
    </row>
    <row r="4" spans="1:17" s="1" customFormat="1" ht="29.25" customHeight="1">
      <c r="A4" s="43" t="s">
        <v>1</v>
      </c>
      <c r="B4" s="44"/>
      <c r="C4" s="44"/>
      <c r="D4" s="44"/>
      <c r="E4" s="45"/>
      <c r="F4" s="11">
        <f>F5+F19+F22+F27+F32</f>
        <v>403098857</v>
      </c>
      <c r="G4" s="11">
        <f>G5+G19+G22+G27+G32</f>
        <v>497088115</v>
      </c>
      <c r="H4" s="11">
        <f>H5+H19+H22+H27+H32</f>
        <v>495827530</v>
      </c>
      <c r="I4" s="11">
        <f>I5+I19+I22+I27+I32</f>
        <v>1082494</v>
      </c>
      <c r="J4" s="18">
        <f>H4/G4</f>
        <v>0.9974640612761382</v>
      </c>
      <c r="L4" s="24"/>
      <c r="M4" s="24"/>
      <c r="N4" s="25"/>
      <c r="O4" s="25"/>
      <c r="P4" s="24"/>
      <c r="Q4" s="24"/>
    </row>
    <row r="5" spans="1:17" s="1" customFormat="1" ht="29.25" customHeight="1">
      <c r="A5" s="41" t="s">
        <v>7</v>
      </c>
      <c r="B5" s="42"/>
      <c r="C5" s="42"/>
      <c r="D5" s="42"/>
      <c r="E5" s="42"/>
      <c r="F5" s="12">
        <f>F6+F13</f>
        <v>13385947</v>
      </c>
      <c r="G5" s="12">
        <f>G6+G13</f>
        <v>15608233</v>
      </c>
      <c r="H5" s="12">
        <f>H6+H13</f>
        <v>14347648</v>
      </c>
      <c r="I5" s="12">
        <f>I6+I13</f>
        <v>1082494</v>
      </c>
      <c r="J5" s="18">
        <f aca="true" t="shared" si="0" ref="J5:J37">H5/G5</f>
        <v>0.919235893005954</v>
      </c>
      <c r="L5" s="24"/>
      <c r="M5" s="24"/>
      <c r="N5" s="25"/>
      <c r="O5" s="25"/>
      <c r="P5" s="24"/>
      <c r="Q5" s="24"/>
    </row>
    <row r="6" spans="1:17" s="1" customFormat="1" ht="29.25" customHeight="1">
      <c r="A6" s="14"/>
      <c r="B6" s="32" t="s">
        <v>8</v>
      </c>
      <c r="C6" s="33"/>
      <c r="D6" s="33"/>
      <c r="E6" s="33"/>
      <c r="F6" s="13">
        <f>F7+F8+F9+F10+F11+F12</f>
        <v>7427301</v>
      </c>
      <c r="G6" s="13">
        <f>G7+G8+G9+G10+G11+G12</f>
        <v>7144217</v>
      </c>
      <c r="H6" s="13">
        <f>H7+H8+H9+H10+H11+H12</f>
        <v>7125266</v>
      </c>
      <c r="I6" s="13">
        <f>I7+I8+I9+I10+I11+I12</f>
        <v>18951</v>
      </c>
      <c r="J6" s="18">
        <f t="shared" si="0"/>
        <v>0.9973473650086496</v>
      </c>
      <c r="L6" s="24"/>
      <c r="M6" s="24"/>
      <c r="N6" s="25"/>
      <c r="O6" s="25"/>
      <c r="P6" s="24"/>
      <c r="Q6" s="24"/>
    </row>
    <row r="7" spans="1:17" s="1" customFormat="1" ht="29.25" customHeight="1">
      <c r="A7" s="14"/>
      <c r="B7" s="15"/>
      <c r="C7" s="30" t="s">
        <v>9</v>
      </c>
      <c r="D7" s="31"/>
      <c r="E7" s="31"/>
      <c r="F7" s="9">
        <v>401901</v>
      </c>
      <c r="G7" s="9">
        <v>415402</v>
      </c>
      <c r="H7" s="9">
        <v>415345</v>
      </c>
      <c r="I7" s="9">
        <f>G7-H7</f>
        <v>57</v>
      </c>
      <c r="J7" s="18">
        <f t="shared" si="0"/>
        <v>0.9998627835205416</v>
      </c>
      <c r="L7" s="26"/>
      <c r="M7" s="26"/>
      <c r="N7" s="25"/>
      <c r="O7" s="25"/>
      <c r="P7" s="24"/>
      <c r="Q7" s="24"/>
    </row>
    <row r="8" spans="1:17" s="1" customFormat="1" ht="29.25" customHeight="1">
      <c r="A8" s="14"/>
      <c r="B8" s="15"/>
      <c r="C8" s="30" t="s">
        <v>10</v>
      </c>
      <c r="D8" s="31"/>
      <c r="E8" s="31"/>
      <c r="F8" s="9">
        <v>780000</v>
      </c>
      <c r="G8" s="9">
        <v>813139</v>
      </c>
      <c r="H8" s="9">
        <v>808759</v>
      </c>
      <c r="I8" s="9">
        <f aca="true" t="shared" si="1" ref="I8:I19">G8-H8</f>
        <v>4380</v>
      </c>
      <c r="J8" s="18">
        <f t="shared" si="0"/>
        <v>0.9946134670702057</v>
      </c>
      <c r="L8" s="26"/>
      <c r="M8" s="26"/>
      <c r="N8" s="25"/>
      <c r="O8" s="25"/>
      <c r="P8" s="24"/>
      <c r="Q8" s="24"/>
    </row>
    <row r="9" spans="1:17" s="1" customFormat="1" ht="29.25" customHeight="1">
      <c r="A9" s="14"/>
      <c r="B9" s="15"/>
      <c r="C9" s="30" t="s">
        <v>11</v>
      </c>
      <c r="D9" s="31"/>
      <c r="E9" s="31"/>
      <c r="F9" s="9">
        <v>498400</v>
      </c>
      <c r="G9" s="9">
        <v>781970</v>
      </c>
      <c r="H9" s="9">
        <v>770231</v>
      </c>
      <c r="I9" s="9">
        <f t="shared" si="1"/>
        <v>11739</v>
      </c>
      <c r="J9" s="18">
        <f t="shared" si="0"/>
        <v>0.9849879151374094</v>
      </c>
      <c r="L9" s="26"/>
      <c r="M9" s="26"/>
      <c r="N9" s="25"/>
      <c r="O9" s="25"/>
      <c r="P9" s="24"/>
      <c r="Q9" s="24"/>
    </row>
    <row r="10" spans="1:17" s="1" customFormat="1" ht="29.25" customHeight="1">
      <c r="A10" s="14"/>
      <c r="B10" s="15"/>
      <c r="C10" s="30" t="s">
        <v>12</v>
      </c>
      <c r="D10" s="31"/>
      <c r="E10" s="31"/>
      <c r="F10" s="9">
        <v>3117000</v>
      </c>
      <c r="G10" s="9">
        <v>2415024</v>
      </c>
      <c r="H10" s="9">
        <v>2412266</v>
      </c>
      <c r="I10" s="9">
        <f t="shared" si="1"/>
        <v>2758</v>
      </c>
      <c r="J10" s="18">
        <f t="shared" si="0"/>
        <v>0.9988579823637364</v>
      </c>
      <c r="L10" s="26"/>
      <c r="M10" s="26"/>
      <c r="N10" s="25"/>
      <c r="O10" s="25"/>
      <c r="P10" s="24"/>
      <c r="Q10" s="24"/>
    </row>
    <row r="11" spans="1:17" s="1" customFormat="1" ht="29.25" customHeight="1">
      <c r="A11" s="14"/>
      <c r="B11" s="15"/>
      <c r="C11" s="30" t="s">
        <v>13</v>
      </c>
      <c r="D11" s="31"/>
      <c r="E11" s="31"/>
      <c r="F11" s="9">
        <v>269000</v>
      </c>
      <c r="G11" s="9">
        <v>326350</v>
      </c>
      <c r="H11" s="9">
        <v>326350</v>
      </c>
      <c r="I11" s="9">
        <f t="shared" si="1"/>
        <v>0</v>
      </c>
      <c r="J11" s="18">
        <f t="shared" si="0"/>
        <v>1</v>
      </c>
      <c r="L11" s="26"/>
      <c r="M11" s="26"/>
      <c r="N11" s="25"/>
      <c r="O11" s="25"/>
      <c r="P11" s="24"/>
      <c r="Q11" s="24"/>
    </row>
    <row r="12" spans="1:17" s="1" customFormat="1" ht="29.25" customHeight="1">
      <c r="A12" s="14"/>
      <c r="B12" s="15"/>
      <c r="C12" s="30" t="s">
        <v>14</v>
      </c>
      <c r="D12" s="31"/>
      <c r="E12" s="31"/>
      <c r="F12" s="9">
        <v>2361000</v>
      </c>
      <c r="G12" s="9">
        <v>2392332</v>
      </c>
      <c r="H12" s="9">
        <v>2392315</v>
      </c>
      <c r="I12" s="9">
        <f t="shared" si="1"/>
        <v>17</v>
      </c>
      <c r="J12" s="18">
        <f t="shared" si="0"/>
        <v>0.999992893962878</v>
      </c>
      <c r="L12" s="26"/>
      <c r="M12" s="26"/>
      <c r="N12" s="25"/>
      <c r="O12" s="25"/>
      <c r="P12" s="24"/>
      <c r="Q12" s="24"/>
    </row>
    <row r="13" spans="1:17" s="1" customFormat="1" ht="29.25" customHeight="1">
      <c r="A13" s="14"/>
      <c r="B13" s="48" t="s">
        <v>15</v>
      </c>
      <c r="C13" s="49"/>
      <c r="D13" s="49"/>
      <c r="E13" s="50"/>
      <c r="F13" s="13">
        <f>F14+F15+F16+F17+F18</f>
        <v>5958646</v>
      </c>
      <c r="G13" s="13">
        <f>G14+G15+G16+G17+G18</f>
        <v>8464016</v>
      </c>
      <c r="H13" s="13">
        <f>H14+H15+H16+H17+H18</f>
        <v>7222382</v>
      </c>
      <c r="I13" s="13">
        <f>I14+I15+I16+I17+I18</f>
        <v>1063543</v>
      </c>
      <c r="J13" s="18">
        <f t="shared" si="0"/>
        <v>0.8533043888385844</v>
      </c>
      <c r="L13" s="24"/>
      <c r="M13" s="24"/>
      <c r="N13" s="25"/>
      <c r="O13" s="25"/>
      <c r="P13" s="24"/>
      <c r="Q13" s="24"/>
    </row>
    <row r="14" spans="1:17" s="1" customFormat="1" ht="29.25" customHeight="1">
      <c r="A14" s="14"/>
      <c r="B14" s="15"/>
      <c r="C14" s="30" t="s">
        <v>16</v>
      </c>
      <c r="D14" s="31"/>
      <c r="E14" s="31"/>
      <c r="F14" s="9">
        <v>16000</v>
      </c>
      <c r="G14" s="9">
        <v>14501</v>
      </c>
      <c r="H14" s="23">
        <v>14501</v>
      </c>
      <c r="I14" s="9">
        <f t="shared" si="1"/>
        <v>0</v>
      </c>
      <c r="J14" s="18">
        <f t="shared" si="0"/>
        <v>1</v>
      </c>
      <c r="L14" s="26"/>
      <c r="M14" s="27"/>
      <c r="N14" s="25"/>
      <c r="O14" s="25"/>
      <c r="P14" s="24"/>
      <c r="Q14" s="24"/>
    </row>
    <row r="15" spans="1:17" s="1" customFormat="1" ht="29.25" customHeight="1">
      <c r="A15" s="14"/>
      <c r="B15" s="15"/>
      <c r="C15" s="30" t="s">
        <v>30</v>
      </c>
      <c r="D15" s="31"/>
      <c r="E15" s="31"/>
      <c r="F15" s="9">
        <v>305000</v>
      </c>
      <c r="G15" s="9">
        <v>321581</v>
      </c>
      <c r="H15" s="23">
        <v>321581</v>
      </c>
      <c r="I15" s="9">
        <f t="shared" si="1"/>
        <v>0</v>
      </c>
      <c r="J15" s="18">
        <f t="shared" si="0"/>
        <v>1</v>
      </c>
      <c r="L15" s="26"/>
      <c r="M15" s="27"/>
      <c r="N15" s="25"/>
      <c r="O15" s="25"/>
      <c r="P15" s="24"/>
      <c r="Q15" s="24"/>
    </row>
    <row r="16" spans="1:17" s="1" customFormat="1" ht="29.25" customHeight="1">
      <c r="A16" s="14"/>
      <c r="B16" s="15"/>
      <c r="C16" s="30" t="s">
        <v>31</v>
      </c>
      <c r="D16" s="31"/>
      <c r="E16" s="31"/>
      <c r="F16" s="9">
        <v>149000</v>
      </c>
      <c r="G16" s="9">
        <v>324440</v>
      </c>
      <c r="H16" s="23">
        <v>240407</v>
      </c>
      <c r="I16" s="9">
        <f t="shared" si="1"/>
        <v>84033</v>
      </c>
      <c r="J16" s="18">
        <f t="shared" si="0"/>
        <v>0.7409906300086303</v>
      </c>
      <c r="L16" s="26"/>
      <c r="M16" s="27"/>
      <c r="N16" s="25"/>
      <c r="O16" s="25"/>
      <c r="P16" s="24"/>
      <c r="Q16" s="24"/>
    </row>
    <row r="17" spans="1:17" s="1" customFormat="1" ht="29.25" customHeight="1">
      <c r="A17" s="14"/>
      <c r="B17" s="15"/>
      <c r="C17" s="30" t="s">
        <v>17</v>
      </c>
      <c r="D17" s="31"/>
      <c r="E17" s="31"/>
      <c r="F17" s="9">
        <v>5368646</v>
      </c>
      <c r="G17" s="9">
        <v>7062949</v>
      </c>
      <c r="H17" s="23">
        <v>6477047</v>
      </c>
      <c r="I17" s="9">
        <f t="shared" si="1"/>
        <v>585902</v>
      </c>
      <c r="J17" s="18">
        <f t="shared" si="0"/>
        <v>0.9170456986168242</v>
      </c>
      <c r="L17" s="26"/>
      <c r="M17" s="27"/>
      <c r="N17" s="24"/>
      <c r="O17" s="25"/>
      <c r="P17" s="24"/>
      <c r="Q17" s="24"/>
    </row>
    <row r="18" spans="1:17" s="1" customFormat="1" ht="29.25" customHeight="1">
      <c r="A18" s="14"/>
      <c r="B18" s="15"/>
      <c r="C18" s="37" t="s">
        <v>18</v>
      </c>
      <c r="D18" s="38"/>
      <c r="E18" s="39"/>
      <c r="F18" s="9">
        <v>120000</v>
      </c>
      <c r="G18" s="9">
        <v>740545</v>
      </c>
      <c r="H18" s="23">
        <v>168846</v>
      </c>
      <c r="I18" s="9">
        <v>393608</v>
      </c>
      <c r="J18" s="18">
        <f t="shared" si="0"/>
        <v>0.2280023496208873</v>
      </c>
      <c r="L18" s="26"/>
      <c r="M18" s="27"/>
      <c r="N18" s="25"/>
      <c r="O18" s="25"/>
      <c r="P18" s="24"/>
      <c r="Q18" s="24"/>
    </row>
    <row r="19" spans="1:17" s="1" customFormat="1" ht="29.25" customHeight="1">
      <c r="A19" s="34" t="s">
        <v>19</v>
      </c>
      <c r="B19" s="35"/>
      <c r="C19" s="35"/>
      <c r="D19" s="35"/>
      <c r="E19" s="36"/>
      <c r="F19" s="12">
        <f>F21</f>
        <v>207382000</v>
      </c>
      <c r="G19" s="12">
        <f>G21</f>
        <v>212455173</v>
      </c>
      <c r="H19" s="12">
        <f>H21</f>
        <v>212455173</v>
      </c>
      <c r="I19" s="12">
        <f t="shared" si="1"/>
        <v>0</v>
      </c>
      <c r="J19" s="18">
        <f t="shared" si="0"/>
        <v>1</v>
      </c>
      <c r="L19" s="24"/>
      <c r="M19" s="24"/>
      <c r="N19" s="25"/>
      <c r="O19" s="25"/>
      <c r="P19" s="24"/>
      <c r="Q19" s="24"/>
    </row>
    <row r="20" spans="1:17" s="1" customFormat="1" ht="29.25" customHeight="1">
      <c r="A20" s="14"/>
      <c r="B20" s="32" t="s">
        <v>19</v>
      </c>
      <c r="C20" s="33"/>
      <c r="D20" s="33"/>
      <c r="E20" s="33"/>
      <c r="F20" s="13">
        <f>F21</f>
        <v>207382000</v>
      </c>
      <c r="G20" s="13">
        <f>G21</f>
        <v>212455173</v>
      </c>
      <c r="H20" s="13">
        <f>H21</f>
        <v>212455173</v>
      </c>
      <c r="I20" s="13">
        <f>G20-H20</f>
        <v>0</v>
      </c>
      <c r="J20" s="18">
        <f t="shared" si="0"/>
        <v>1</v>
      </c>
      <c r="L20" s="24"/>
      <c r="M20" s="24"/>
      <c r="N20" s="25"/>
      <c r="O20" s="25"/>
      <c r="P20" s="24"/>
      <c r="Q20" s="24"/>
    </row>
    <row r="21" spans="1:17" s="1" customFormat="1" ht="29.25" customHeight="1">
      <c r="A21" s="14"/>
      <c r="B21" s="15"/>
      <c r="C21" s="37" t="s">
        <v>19</v>
      </c>
      <c r="D21" s="38"/>
      <c r="E21" s="39"/>
      <c r="F21" s="9">
        <v>207382000</v>
      </c>
      <c r="G21" s="9">
        <v>212455173</v>
      </c>
      <c r="H21" s="9">
        <v>212455173</v>
      </c>
      <c r="I21" s="9">
        <f>G21-H21</f>
        <v>0</v>
      </c>
      <c r="J21" s="18">
        <f t="shared" si="0"/>
        <v>1</v>
      </c>
      <c r="L21" s="26"/>
      <c r="M21" s="26"/>
      <c r="N21" s="25"/>
      <c r="O21" s="25"/>
      <c r="P21" s="24"/>
      <c r="Q21" s="24"/>
    </row>
    <row r="22" spans="1:17" s="1" customFormat="1" ht="29.25" customHeight="1">
      <c r="A22" s="34" t="s">
        <v>20</v>
      </c>
      <c r="B22" s="35"/>
      <c r="C22" s="35"/>
      <c r="D22" s="35"/>
      <c r="E22" s="36"/>
      <c r="F22" s="12">
        <f>F24</f>
        <v>6682000</v>
      </c>
      <c r="G22" s="12">
        <f>G24</f>
        <v>6669598</v>
      </c>
      <c r="H22" s="12">
        <f>H24</f>
        <v>6669598</v>
      </c>
      <c r="I22" s="12">
        <v>0</v>
      </c>
      <c r="J22" s="18">
        <f t="shared" si="0"/>
        <v>1</v>
      </c>
      <c r="L22" s="24"/>
      <c r="M22" s="24"/>
      <c r="N22" s="25"/>
      <c r="O22" s="25"/>
      <c r="P22" s="24"/>
      <c r="Q22" s="24"/>
    </row>
    <row r="23" spans="1:17" s="1" customFormat="1" ht="29.25" customHeight="1">
      <c r="A23" s="14"/>
      <c r="B23" s="32" t="s">
        <v>33</v>
      </c>
      <c r="C23" s="33"/>
      <c r="D23" s="33"/>
      <c r="E23" s="33"/>
      <c r="F23" s="13">
        <f>F24</f>
        <v>6682000</v>
      </c>
      <c r="G23" s="13">
        <f>G24</f>
        <v>6669598</v>
      </c>
      <c r="H23" s="13">
        <f>H24</f>
        <v>6669598</v>
      </c>
      <c r="I23" s="13">
        <v>0</v>
      </c>
      <c r="J23" s="18">
        <f>H23/G23</f>
        <v>1</v>
      </c>
      <c r="L23" s="24"/>
      <c r="M23" s="24"/>
      <c r="N23" s="25"/>
      <c r="O23" s="25"/>
      <c r="P23" s="24"/>
      <c r="Q23" s="24"/>
    </row>
    <row r="24" spans="1:17" s="1" customFormat="1" ht="29.25" customHeight="1">
      <c r="A24" s="14"/>
      <c r="B24" s="15"/>
      <c r="C24" s="37" t="s">
        <v>33</v>
      </c>
      <c r="D24" s="38"/>
      <c r="E24" s="39"/>
      <c r="F24" s="9">
        <v>6682000</v>
      </c>
      <c r="G24" s="9">
        <v>6669598</v>
      </c>
      <c r="H24" s="9">
        <v>6669598</v>
      </c>
      <c r="I24" s="9">
        <v>0</v>
      </c>
      <c r="J24" s="18">
        <f>H24/G24</f>
        <v>1</v>
      </c>
      <c r="L24" s="26"/>
      <c r="M24" s="26"/>
      <c r="N24" s="25"/>
      <c r="O24" s="25"/>
      <c r="P24" s="24"/>
      <c r="Q24" s="24"/>
    </row>
    <row r="25" spans="1:17" s="1" customFormat="1" ht="29.25" customHeight="1">
      <c r="A25" s="14"/>
      <c r="B25" s="32" t="s">
        <v>21</v>
      </c>
      <c r="C25" s="33"/>
      <c r="D25" s="33"/>
      <c r="E25" s="33"/>
      <c r="F25" s="13">
        <v>0</v>
      </c>
      <c r="G25" s="13">
        <v>0</v>
      </c>
      <c r="H25" s="13">
        <v>0</v>
      </c>
      <c r="I25" s="13">
        <v>0</v>
      </c>
      <c r="J25" s="18" t="s">
        <v>36</v>
      </c>
      <c r="L25" s="24"/>
      <c r="M25" s="24"/>
      <c r="N25" s="25"/>
      <c r="O25" s="25"/>
      <c r="P25" s="24"/>
      <c r="Q25" s="24"/>
    </row>
    <row r="26" spans="1:17" s="1" customFormat="1" ht="29.25" customHeight="1">
      <c r="A26" s="14"/>
      <c r="B26" s="15"/>
      <c r="C26" s="37" t="s">
        <v>21</v>
      </c>
      <c r="D26" s="38"/>
      <c r="E26" s="39"/>
      <c r="F26" s="9">
        <v>0</v>
      </c>
      <c r="G26" s="9">
        <v>0</v>
      </c>
      <c r="H26" s="9">
        <v>0</v>
      </c>
      <c r="I26" s="9">
        <v>0</v>
      </c>
      <c r="J26" s="18" t="s">
        <v>36</v>
      </c>
      <c r="L26" s="26"/>
      <c r="M26" s="26"/>
      <c r="N26" s="25"/>
      <c r="O26" s="25"/>
      <c r="P26" s="24"/>
      <c r="Q26" s="24"/>
    </row>
    <row r="27" spans="1:17" s="1" customFormat="1" ht="29.25" customHeight="1">
      <c r="A27" s="34" t="s">
        <v>22</v>
      </c>
      <c r="B27" s="35"/>
      <c r="C27" s="35"/>
      <c r="D27" s="35"/>
      <c r="E27" s="36"/>
      <c r="F27" s="12">
        <f>F28+F30</f>
        <v>126620401</v>
      </c>
      <c r="G27" s="12">
        <f>G28+G30</f>
        <v>125035709</v>
      </c>
      <c r="H27" s="12">
        <f>H28+H30</f>
        <v>125035709</v>
      </c>
      <c r="I27" s="12">
        <f>I28+I30</f>
        <v>0</v>
      </c>
      <c r="J27" s="18">
        <f t="shared" si="0"/>
        <v>1</v>
      </c>
      <c r="L27" s="24"/>
      <c r="M27" s="24"/>
      <c r="N27" s="25"/>
      <c r="O27" s="25"/>
      <c r="P27" s="24"/>
      <c r="Q27" s="24"/>
    </row>
    <row r="28" spans="1:17" s="1" customFormat="1" ht="29.25" customHeight="1">
      <c r="A28" s="14"/>
      <c r="B28" s="32" t="s">
        <v>23</v>
      </c>
      <c r="C28" s="33"/>
      <c r="D28" s="33"/>
      <c r="E28" s="33"/>
      <c r="F28" s="13">
        <f>F29</f>
        <v>104989261</v>
      </c>
      <c r="G28" s="13">
        <f>G29</f>
        <v>103197226</v>
      </c>
      <c r="H28" s="13">
        <f>H29</f>
        <v>103197226</v>
      </c>
      <c r="I28" s="13">
        <v>0</v>
      </c>
      <c r="J28" s="18">
        <f t="shared" si="0"/>
        <v>1</v>
      </c>
      <c r="L28" s="24"/>
      <c r="M28" s="24"/>
      <c r="N28" s="25"/>
      <c r="O28" s="25"/>
      <c r="P28" s="24"/>
      <c r="Q28" s="24"/>
    </row>
    <row r="29" spans="1:17" s="1" customFormat="1" ht="29.25" customHeight="1">
      <c r="A29" s="14"/>
      <c r="B29" s="15"/>
      <c r="C29" s="37" t="s">
        <v>24</v>
      </c>
      <c r="D29" s="38"/>
      <c r="E29" s="39"/>
      <c r="F29" s="9">
        <v>104989261</v>
      </c>
      <c r="G29" s="9">
        <v>103197226</v>
      </c>
      <c r="H29" s="9">
        <v>103197226</v>
      </c>
      <c r="I29" s="9">
        <v>0</v>
      </c>
      <c r="J29" s="18">
        <f t="shared" si="0"/>
        <v>1</v>
      </c>
      <c r="L29" s="26"/>
      <c r="M29" s="26"/>
      <c r="N29" s="25"/>
      <c r="O29" s="25"/>
      <c r="P29" s="24"/>
      <c r="Q29" s="24"/>
    </row>
    <row r="30" spans="1:17" s="1" customFormat="1" ht="29.25" customHeight="1">
      <c r="A30" s="14"/>
      <c r="B30" s="32" t="s">
        <v>25</v>
      </c>
      <c r="C30" s="33"/>
      <c r="D30" s="33"/>
      <c r="E30" s="33"/>
      <c r="F30" s="13">
        <f>F31</f>
        <v>21631140</v>
      </c>
      <c r="G30" s="13">
        <f>G31</f>
        <v>21838483</v>
      </c>
      <c r="H30" s="13">
        <f>H31</f>
        <v>21838483</v>
      </c>
      <c r="I30" s="13">
        <v>0</v>
      </c>
      <c r="J30" s="18">
        <f t="shared" si="0"/>
        <v>1</v>
      </c>
      <c r="L30" s="24"/>
      <c r="M30" s="24"/>
      <c r="N30" s="25"/>
      <c r="O30" s="25"/>
      <c r="P30" s="24"/>
      <c r="Q30" s="24"/>
    </row>
    <row r="31" spans="1:17" s="1" customFormat="1" ht="29.25" customHeight="1">
      <c r="A31" s="14"/>
      <c r="B31" s="15"/>
      <c r="C31" s="37" t="s">
        <v>32</v>
      </c>
      <c r="D31" s="38"/>
      <c r="E31" s="39"/>
      <c r="F31" s="9">
        <v>21631140</v>
      </c>
      <c r="G31" s="9">
        <v>21838483</v>
      </c>
      <c r="H31" s="9">
        <v>21838483</v>
      </c>
      <c r="I31" s="9">
        <v>0</v>
      </c>
      <c r="J31" s="18">
        <f aca="true" t="shared" si="2" ref="J31:J36">H31/G31</f>
        <v>1</v>
      </c>
      <c r="L31" s="26"/>
      <c r="M31" s="26"/>
      <c r="N31" s="25"/>
      <c r="O31" s="25"/>
      <c r="P31" s="24"/>
      <c r="Q31" s="24"/>
    </row>
    <row r="32" spans="1:17" s="1" customFormat="1" ht="29.25" customHeight="1">
      <c r="A32" s="34" t="s">
        <v>27</v>
      </c>
      <c r="B32" s="35"/>
      <c r="C32" s="35"/>
      <c r="D32" s="35"/>
      <c r="E32" s="36"/>
      <c r="F32" s="12">
        <f>F33+F36</f>
        <v>49028509</v>
      </c>
      <c r="G32" s="12">
        <f>G33+G36</f>
        <v>137319402</v>
      </c>
      <c r="H32" s="12">
        <f>H33+H36</f>
        <v>137319402</v>
      </c>
      <c r="I32" s="12">
        <f>I33+I36</f>
        <v>0</v>
      </c>
      <c r="J32" s="18">
        <f t="shared" si="2"/>
        <v>1</v>
      </c>
      <c r="L32" s="24"/>
      <c r="M32" s="24"/>
      <c r="N32" s="25"/>
      <c r="O32" s="25"/>
      <c r="P32" s="24"/>
      <c r="Q32" s="24"/>
    </row>
    <row r="33" spans="1:17" s="1" customFormat="1" ht="29.25" customHeight="1">
      <c r="A33" s="14"/>
      <c r="B33" s="32" t="s">
        <v>28</v>
      </c>
      <c r="C33" s="33"/>
      <c r="D33" s="33"/>
      <c r="E33" s="33"/>
      <c r="F33" s="13">
        <f>F34+F35</f>
        <v>49028509</v>
      </c>
      <c r="G33" s="13">
        <f>G34+G35</f>
        <v>137268058</v>
      </c>
      <c r="H33" s="13">
        <f>H34+H35</f>
        <v>137268058</v>
      </c>
      <c r="I33" s="13">
        <f>I34+I35</f>
        <v>0</v>
      </c>
      <c r="J33" s="18">
        <f t="shared" si="2"/>
        <v>1</v>
      </c>
      <c r="L33" s="24"/>
      <c r="M33" s="24"/>
      <c r="N33" s="25"/>
      <c r="O33" s="25"/>
      <c r="P33" s="24"/>
      <c r="Q33" s="24"/>
    </row>
    <row r="34" spans="1:17" s="1" customFormat="1" ht="29.25" customHeight="1">
      <c r="A34" s="14"/>
      <c r="B34" s="15"/>
      <c r="C34" s="37" t="s">
        <v>29</v>
      </c>
      <c r="D34" s="38"/>
      <c r="E34" s="39"/>
      <c r="F34" s="9">
        <v>44177965</v>
      </c>
      <c r="G34" s="9">
        <v>44177965</v>
      </c>
      <c r="H34" s="9">
        <v>44177965</v>
      </c>
      <c r="I34" s="9">
        <v>0</v>
      </c>
      <c r="J34" s="18">
        <f t="shared" si="2"/>
        <v>1</v>
      </c>
      <c r="L34" s="26"/>
      <c r="M34" s="26"/>
      <c r="N34" s="25"/>
      <c r="O34" s="25"/>
      <c r="P34" s="24"/>
      <c r="Q34" s="24"/>
    </row>
    <row r="35" spans="1:17" s="1" customFormat="1" ht="29.25" customHeight="1">
      <c r="A35" s="19"/>
      <c r="B35" s="20"/>
      <c r="C35" s="37" t="s">
        <v>34</v>
      </c>
      <c r="D35" s="38"/>
      <c r="E35" s="39"/>
      <c r="F35" s="21">
        <v>4850544</v>
      </c>
      <c r="G35" s="21">
        <v>93090093</v>
      </c>
      <c r="H35" s="21">
        <v>93090093</v>
      </c>
      <c r="I35" s="21">
        <v>0</v>
      </c>
      <c r="J35" s="18">
        <f t="shared" si="2"/>
        <v>1</v>
      </c>
      <c r="L35" s="26"/>
      <c r="M35" s="26"/>
      <c r="N35" s="25"/>
      <c r="O35" s="25"/>
      <c r="P35" s="24"/>
      <c r="Q35" s="24"/>
    </row>
    <row r="36" spans="1:17" s="1" customFormat="1" ht="29.25" customHeight="1">
      <c r="A36" s="14"/>
      <c r="B36" s="32" t="s">
        <v>35</v>
      </c>
      <c r="C36" s="33"/>
      <c r="D36" s="33"/>
      <c r="E36" s="33"/>
      <c r="F36" s="13">
        <f>F37</f>
        <v>0</v>
      </c>
      <c r="G36" s="13">
        <f>G37</f>
        <v>51344</v>
      </c>
      <c r="H36" s="13">
        <f>H37</f>
        <v>51344</v>
      </c>
      <c r="I36" s="13">
        <v>0</v>
      </c>
      <c r="J36" s="18">
        <f t="shared" si="2"/>
        <v>1</v>
      </c>
      <c r="L36" s="24"/>
      <c r="M36" s="24"/>
      <c r="N36" s="25"/>
      <c r="O36" s="25"/>
      <c r="P36" s="24"/>
      <c r="Q36" s="24"/>
    </row>
    <row r="37" spans="1:17" s="1" customFormat="1" ht="29.25" customHeight="1" thickBot="1">
      <c r="A37" s="16"/>
      <c r="B37" s="17"/>
      <c r="C37" s="37" t="s">
        <v>37</v>
      </c>
      <c r="D37" s="38"/>
      <c r="E37" s="39"/>
      <c r="F37" s="10"/>
      <c r="G37" s="10">
        <v>51344</v>
      </c>
      <c r="H37" s="10">
        <v>51344</v>
      </c>
      <c r="I37" s="10">
        <v>0</v>
      </c>
      <c r="J37" s="18">
        <f t="shared" si="0"/>
        <v>1</v>
      </c>
      <c r="L37" s="24"/>
      <c r="M37" s="24"/>
      <c r="N37" s="25"/>
      <c r="O37" s="25"/>
      <c r="P37" s="24"/>
      <c r="Q37" s="24"/>
    </row>
    <row r="38" spans="1:17" s="1" customFormat="1" ht="15">
      <c r="A38" s="4"/>
      <c r="B38" s="4"/>
      <c r="C38" s="4"/>
      <c r="D38" s="4"/>
      <c r="E38" s="4"/>
      <c r="L38" s="24"/>
      <c r="M38" s="24"/>
      <c r="N38" s="25"/>
      <c r="O38" s="25"/>
      <c r="P38" s="24"/>
      <c r="Q38" s="24"/>
    </row>
    <row r="39" spans="1:17" s="1" customFormat="1" ht="15">
      <c r="A39" s="4"/>
      <c r="B39" s="4"/>
      <c r="C39" s="4"/>
      <c r="D39" s="4"/>
      <c r="E39" s="4"/>
      <c r="H39" s="1" t="s">
        <v>40</v>
      </c>
      <c r="L39" s="24"/>
      <c r="M39" s="24"/>
      <c r="N39" s="25"/>
      <c r="O39" s="25"/>
      <c r="P39" s="24"/>
      <c r="Q39" s="24"/>
    </row>
    <row r="40" spans="1:17" s="1" customFormat="1" ht="15">
      <c r="A40" s="4"/>
      <c r="B40" s="4"/>
      <c r="C40" s="4"/>
      <c r="D40" s="4"/>
      <c r="E40" s="4"/>
      <c r="L40" s="24"/>
      <c r="M40" s="24"/>
      <c r="N40" s="25"/>
      <c r="O40" s="25"/>
      <c r="P40" s="24"/>
      <c r="Q40" s="24"/>
    </row>
    <row r="41" spans="1:17" s="1" customFormat="1" ht="15">
      <c r="A41" s="4"/>
      <c r="B41" s="4"/>
      <c r="C41" s="4"/>
      <c r="D41" s="4"/>
      <c r="E41" s="4"/>
      <c r="L41" s="24"/>
      <c r="M41" s="24"/>
      <c r="N41" s="25"/>
      <c r="O41" s="25"/>
      <c r="P41" s="24"/>
      <c r="Q41" s="24"/>
    </row>
    <row r="42" spans="1:17" s="1" customFormat="1" ht="15">
      <c r="A42" s="4"/>
      <c r="B42" s="4"/>
      <c r="C42" s="4"/>
      <c r="D42" s="4"/>
      <c r="E42" s="4"/>
      <c r="L42" s="24"/>
      <c r="M42" s="24"/>
      <c r="N42" s="25"/>
      <c r="O42" s="25"/>
      <c r="P42" s="24"/>
      <c r="Q42" s="24"/>
    </row>
    <row r="43" spans="1:17" s="1" customFormat="1" ht="15">
      <c r="A43" s="4"/>
      <c r="B43" s="4"/>
      <c r="C43" s="4"/>
      <c r="D43" s="4"/>
      <c r="E43" s="4"/>
      <c r="L43" s="24"/>
      <c r="M43" s="24"/>
      <c r="N43" s="25"/>
      <c r="O43" s="25"/>
      <c r="P43" s="24"/>
      <c r="Q43" s="24"/>
    </row>
    <row r="44" spans="1:17" s="1" customFormat="1" ht="15">
      <c r="A44" s="4"/>
      <c r="B44" s="4"/>
      <c r="C44" s="4"/>
      <c r="D44" s="4"/>
      <c r="E44" s="4"/>
      <c r="L44" s="24"/>
      <c r="M44" s="24"/>
      <c r="N44" s="25"/>
      <c r="O44" s="25"/>
      <c r="P44" s="24"/>
      <c r="Q44" s="24"/>
    </row>
    <row r="45" spans="1:17" s="1" customFormat="1" ht="15">
      <c r="A45" s="4"/>
      <c r="B45" s="4"/>
      <c r="C45" s="4"/>
      <c r="D45" s="4"/>
      <c r="E45" s="4"/>
      <c r="L45" s="24"/>
      <c r="M45" s="24"/>
      <c r="N45" s="25"/>
      <c r="O45" s="25"/>
      <c r="P45" s="24"/>
      <c r="Q45" s="24"/>
    </row>
    <row r="46" spans="1:17" s="1" customFormat="1" ht="15">
      <c r="A46" s="4"/>
      <c r="B46" s="4"/>
      <c r="C46" s="4"/>
      <c r="D46" s="4"/>
      <c r="E46" s="4"/>
      <c r="L46" s="24"/>
      <c r="M46" s="24"/>
      <c r="N46" s="25"/>
      <c r="O46" s="25"/>
      <c r="P46" s="24"/>
      <c r="Q46" s="24"/>
    </row>
    <row r="47" spans="1:17" s="1" customFormat="1" ht="15">
      <c r="A47" s="4"/>
      <c r="B47" s="4"/>
      <c r="C47" s="4"/>
      <c r="D47" s="4"/>
      <c r="E47" s="4"/>
      <c r="L47" s="24"/>
      <c r="M47" s="24"/>
      <c r="N47" s="25"/>
      <c r="O47" s="25"/>
      <c r="P47" s="24"/>
      <c r="Q47" s="24"/>
    </row>
    <row r="48" spans="1:17" s="1" customFormat="1" ht="15">
      <c r="A48" s="4"/>
      <c r="B48" s="4"/>
      <c r="C48" s="4"/>
      <c r="D48" s="4"/>
      <c r="E48" s="4"/>
      <c r="L48" s="24"/>
      <c r="M48" s="24"/>
      <c r="N48" s="25"/>
      <c r="O48" s="25"/>
      <c r="P48" s="24"/>
      <c r="Q48" s="24"/>
    </row>
    <row r="49" spans="1:17" s="1" customFormat="1" ht="15">
      <c r="A49" s="4"/>
      <c r="B49" s="4"/>
      <c r="C49" s="4"/>
      <c r="D49" s="4"/>
      <c r="E49" s="4"/>
      <c r="L49" s="24"/>
      <c r="M49" s="24"/>
      <c r="N49" s="25"/>
      <c r="O49" s="25"/>
      <c r="P49" s="24"/>
      <c r="Q49" s="24"/>
    </row>
    <row r="50" spans="1:17" s="1" customFormat="1" ht="15">
      <c r="A50" s="4"/>
      <c r="B50" s="4"/>
      <c r="C50" s="4"/>
      <c r="D50" s="4"/>
      <c r="E50" s="4"/>
      <c r="L50" s="24"/>
      <c r="M50" s="24"/>
      <c r="N50" s="25"/>
      <c r="O50" s="25"/>
      <c r="P50" s="24"/>
      <c r="Q50" s="24"/>
    </row>
    <row r="51" spans="1:17" s="1" customFormat="1" ht="15">
      <c r="A51" s="4"/>
      <c r="B51" s="4"/>
      <c r="C51" s="4"/>
      <c r="D51" s="4"/>
      <c r="E51" s="4"/>
      <c r="L51" s="24"/>
      <c r="M51" s="24"/>
      <c r="N51" s="25"/>
      <c r="O51" s="25"/>
      <c r="P51" s="24"/>
      <c r="Q51" s="24"/>
    </row>
    <row r="52" spans="1:17" s="1" customFormat="1" ht="15">
      <c r="A52" s="4"/>
      <c r="B52" s="4"/>
      <c r="C52" s="4"/>
      <c r="D52" s="4"/>
      <c r="E52" s="4"/>
      <c r="L52" s="24"/>
      <c r="M52" s="24"/>
      <c r="N52" s="25"/>
      <c r="O52" s="25"/>
      <c r="P52" s="24"/>
      <c r="Q52" s="24"/>
    </row>
    <row r="53" spans="1:17" s="1" customFormat="1" ht="15">
      <c r="A53" s="4"/>
      <c r="B53" s="4"/>
      <c r="C53" s="4"/>
      <c r="D53" s="4"/>
      <c r="E53" s="4"/>
      <c r="L53" s="24"/>
      <c r="M53" s="24"/>
      <c r="N53" s="25"/>
      <c r="O53" s="25"/>
      <c r="P53" s="24"/>
      <c r="Q53" s="24"/>
    </row>
    <row r="54" spans="1:17" s="1" customFormat="1" ht="15">
      <c r="A54" s="4"/>
      <c r="B54" s="4"/>
      <c r="C54" s="4"/>
      <c r="D54" s="4"/>
      <c r="E54" s="4"/>
      <c r="L54" s="24"/>
      <c r="M54" s="24"/>
      <c r="N54" s="25"/>
      <c r="O54" s="25"/>
      <c r="P54" s="24"/>
      <c r="Q54" s="24"/>
    </row>
    <row r="55" spans="1:17" s="1" customFormat="1" ht="15">
      <c r="A55" s="4"/>
      <c r="B55" s="4"/>
      <c r="C55" s="4"/>
      <c r="D55" s="4"/>
      <c r="E55" s="4"/>
      <c r="L55" s="24"/>
      <c r="M55" s="24"/>
      <c r="N55" s="25"/>
      <c r="O55" s="25"/>
      <c r="P55" s="24"/>
      <c r="Q55" s="24"/>
    </row>
    <row r="56" spans="1:17" s="1" customFormat="1" ht="15">
      <c r="A56" s="4"/>
      <c r="B56" s="4"/>
      <c r="C56" s="4"/>
      <c r="D56" s="4"/>
      <c r="E56" s="4"/>
      <c r="L56" s="24"/>
      <c r="M56" s="24"/>
      <c r="N56" s="25"/>
      <c r="O56" s="25"/>
      <c r="P56" s="24"/>
      <c r="Q56" s="24"/>
    </row>
    <row r="57" spans="1:17" s="1" customFormat="1" ht="15">
      <c r="A57" s="4"/>
      <c r="B57" s="4"/>
      <c r="C57" s="4"/>
      <c r="D57" s="4"/>
      <c r="E57" s="4"/>
      <c r="L57" s="24"/>
      <c r="M57" s="24"/>
      <c r="N57" s="25"/>
      <c r="O57" s="25"/>
      <c r="P57" s="24"/>
      <c r="Q57" s="24"/>
    </row>
    <row r="58" spans="1:17" s="1" customFormat="1" ht="15">
      <c r="A58" s="4"/>
      <c r="B58" s="4"/>
      <c r="C58" s="4"/>
      <c r="D58" s="4"/>
      <c r="E58" s="4"/>
      <c r="L58" s="24"/>
      <c r="M58" s="24"/>
      <c r="N58" s="25"/>
      <c r="O58" s="25"/>
      <c r="P58" s="24"/>
      <c r="Q58" s="24"/>
    </row>
    <row r="59" spans="1:17" s="1" customFormat="1" ht="15">
      <c r="A59" s="4"/>
      <c r="B59" s="4"/>
      <c r="C59" s="4"/>
      <c r="D59" s="4"/>
      <c r="E59" s="4"/>
      <c r="L59" s="24"/>
      <c r="M59" s="24"/>
      <c r="N59" s="25"/>
      <c r="O59" s="25"/>
      <c r="P59" s="24"/>
      <c r="Q59" s="24"/>
    </row>
    <row r="60" spans="1:17" s="1" customFormat="1" ht="15">
      <c r="A60" s="4"/>
      <c r="B60" s="4"/>
      <c r="C60" s="4"/>
      <c r="D60" s="4"/>
      <c r="E60" s="4"/>
      <c r="L60" s="24"/>
      <c r="M60" s="24"/>
      <c r="N60" s="25"/>
      <c r="O60" s="25"/>
      <c r="P60" s="24"/>
      <c r="Q60" s="24"/>
    </row>
    <row r="61" spans="1:17" s="1" customFormat="1" ht="15">
      <c r="A61" s="4"/>
      <c r="B61" s="4"/>
      <c r="C61" s="4"/>
      <c r="D61" s="4"/>
      <c r="E61" s="4"/>
      <c r="L61" s="24"/>
      <c r="M61" s="24"/>
      <c r="N61" s="25"/>
      <c r="O61" s="25"/>
      <c r="P61" s="24"/>
      <c r="Q61" s="24"/>
    </row>
    <row r="62" spans="1:17" s="1" customFormat="1" ht="15">
      <c r="A62" s="4"/>
      <c r="B62" s="4"/>
      <c r="C62" s="4"/>
      <c r="D62" s="4"/>
      <c r="E62" s="4"/>
      <c r="L62" s="24"/>
      <c r="M62" s="24"/>
      <c r="N62" s="25"/>
      <c r="O62" s="25"/>
      <c r="P62" s="24"/>
      <c r="Q62" s="24"/>
    </row>
    <row r="63" spans="1:17" s="1" customFormat="1" ht="15">
      <c r="A63" s="4"/>
      <c r="B63" s="4"/>
      <c r="C63" s="4"/>
      <c r="D63" s="4"/>
      <c r="E63" s="4"/>
      <c r="L63" s="24"/>
      <c r="M63" s="24"/>
      <c r="N63" s="25"/>
      <c r="O63" s="25"/>
      <c r="P63" s="24"/>
      <c r="Q63" s="24"/>
    </row>
    <row r="64" spans="1:17" s="1" customFormat="1" ht="15">
      <c r="A64" s="4"/>
      <c r="B64" s="4"/>
      <c r="C64" s="4"/>
      <c r="D64" s="4"/>
      <c r="E64" s="4"/>
      <c r="L64" s="24"/>
      <c r="M64" s="24"/>
      <c r="N64" s="25"/>
      <c r="O64" s="25"/>
      <c r="P64" s="24"/>
      <c r="Q64" s="24"/>
    </row>
    <row r="65" spans="1:17" s="1" customFormat="1" ht="15">
      <c r="A65" s="4"/>
      <c r="B65" s="4"/>
      <c r="C65" s="4"/>
      <c r="D65" s="4"/>
      <c r="E65" s="4"/>
      <c r="L65" s="24"/>
      <c r="M65" s="24"/>
      <c r="N65" s="25"/>
      <c r="O65" s="25"/>
      <c r="P65" s="24"/>
      <c r="Q65" s="24"/>
    </row>
    <row r="66" spans="1:17" s="1" customFormat="1" ht="15">
      <c r="A66" s="4"/>
      <c r="B66" s="4"/>
      <c r="C66" s="4"/>
      <c r="D66" s="4"/>
      <c r="E66" s="4"/>
      <c r="L66" s="24"/>
      <c r="M66" s="24"/>
      <c r="N66" s="25"/>
      <c r="O66" s="25"/>
      <c r="P66" s="24"/>
      <c r="Q66" s="24"/>
    </row>
    <row r="67" spans="1:17" s="1" customFormat="1" ht="15">
      <c r="A67" s="4"/>
      <c r="B67" s="4"/>
      <c r="C67" s="4"/>
      <c r="D67" s="4"/>
      <c r="E67" s="4"/>
      <c r="L67" s="24"/>
      <c r="M67" s="24"/>
      <c r="N67" s="25"/>
      <c r="O67" s="25"/>
      <c r="P67" s="24"/>
      <c r="Q67" s="24"/>
    </row>
    <row r="68" spans="1:15" s="1" customFormat="1" ht="15">
      <c r="A68" s="4"/>
      <c r="B68" s="4"/>
      <c r="C68" s="4"/>
      <c r="D68" s="4"/>
      <c r="E68" s="4"/>
      <c r="N68" s="22"/>
      <c r="O68" s="22"/>
    </row>
    <row r="69" spans="1:15" s="1" customFormat="1" ht="15">
      <c r="A69" s="4"/>
      <c r="B69" s="4"/>
      <c r="C69" s="4"/>
      <c r="D69" s="4"/>
      <c r="E69" s="4"/>
      <c r="N69" s="22"/>
      <c r="O69" s="22"/>
    </row>
    <row r="70" spans="1:15" s="1" customFormat="1" ht="15">
      <c r="A70" s="4"/>
      <c r="B70" s="4"/>
      <c r="C70" s="4"/>
      <c r="D70" s="4"/>
      <c r="E70" s="4"/>
      <c r="N70" s="22"/>
      <c r="O70" s="22"/>
    </row>
    <row r="71" spans="1:15" s="1" customFormat="1" ht="15">
      <c r="A71" s="4"/>
      <c r="B71" s="4"/>
      <c r="C71" s="4"/>
      <c r="D71" s="4"/>
      <c r="E71" s="4"/>
      <c r="N71" s="22"/>
      <c r="O71" s="22"/>
    </row>
  </sheetData>
  <sheetProtection/>
  <mergeCells count="37">
    <mergeCell ref="A27:E27"/>
    <mergeCell ref="C29:E29"/>
    <mergeCell ref="C35:E35"/>
    <mergeCell ref="B36:E36"/>
    <mergeCell ref="A32:E32"/>
    <mergeCell ref="B33:E33"/>
    <mergeCell ref="C34:E34"/>
    <mergeCell ref="C31:E31"/>
    <mergeCell ref="C21:E21"/>
    <mergeCell ref="C37:E37"/>
    <mergeCell ref="C9:E9"/>
    <mergeCell ref="C10:E10"/>
    <mergeCell ref="C11:E11"/>
    <mergeCell ref="B13:E13"/>
    <mergeCell ref="C12:E12"/>
    <mergeCell ref="C15:E15"/>
    <mergeCell ref="C14:E14"/>
    <mergeCell ref="B25:E25"/>
    <mergeCell ref="A22:E22"/>
    <mergeCell ref="B28:E28"/>
    <mergeCell ref="B23:E23"/>
    <mergeCell ref="C24:E24"/>
    <mergeCell ref="C26:E26"/>
    <mergeCell ref="B30:E30"/>
    <mergeCell ref="A1:J1"/>
    <mergeCell ref="C16:E16"/>
    <mergeCell ref="C17:E17"/>
    <mergeCell ref="B20:E20"/>
    <mergeCell ref="A19:E19"/>
    <mergeCell ref="C18:E18"/>
    <mergeCell ref="C8:E8"/>
    <mergeCell ref="C7:E7"/>
    <mergeCell ref="A2:G2"/>
    <mergeCell ref="B6:E6"/>
    <mergeCell ref="A5:E5"/>
    <mergeCell ref="A4:E4"/>
    <mergeCell ref="A3:E3"/>
  </mergeCells>
  <printOptions/>
  <pageMargins left="0.51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2015-03-17T02:01:37Z</cp:lastPrinted>
  <dcterms:created xsi:type="dcterms:W3CDTF">2015-03-16T04:47:48Z</dcterms:created>
  <dcterms:modified xsi:type="dcterms:W3CDTF">2020-09-01T07:29:15Z</dcterms:modified>
  <cp:category/>
  <cp:version/>
  <cp:contentType/>
  <cp:contentStatus/>
</cp:coreProperties>
</file>