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0년 세외수입 징수현황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<sst xmlns="http://schemas.openxmlformats.org/spreadsheetml/2006/main" count="25" uniqueCount="25">
  <si>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미수납액</t>
  </si>
  <si>
    <t>구     분</t>
  </si>
  <si>
    <t xml:space="preserve"> 세외수입</t>
  </si>
  <si>
    <t>경상적세외수입</t>
  </si>
  <si>
    <t>재산임대수입</t>
  </si>
  <si>
    <t>사용료수입</t>
  </si>
  <si>
    <t>수수료수입</t>
  </si>
  <si>
    <t>사업수입</t>
  </si>
  <si>
    <t>징수교부금수입</t>
  </si>
  <si>
    <t>이자수입</t>
  </si>
  <si>
    <t>임시적세외수입</t>
  </si>
  <si>
    <t>재산매각수입</t>
  </si>
  <si>
    <t>기타수입</t>
  </si>
  <si>
    <t>지난년도수입</t>
  </si>
  <si>
    <t>목표(예산)액</t>
  </si>
  <si>
    <t>부담금</t>
  </si>
  <si>
    <t>과징금및과태료등</t>
  </si>
  <si>
    <t>전화번호:360-2851  재무과 세외수입팀</t>
  </si>
  <si>
    <t>세외수입 징수 현황</t>
  </si>
  <si>
    <t>(2020.12.31기준/일반회계)</t>
  </si>
  <si>
    <t>결손액</t>
  </si>
  <si>
    <t>징수결정액(A)</t>
  </si>
  <si>
    <t>징수액(B)</t>
  </si>
  <si>
    <t>징수율
(B/A)</t>
  </si>
  <si>
    <t>(단위:천 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</si>
</sst>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△#,##0"/>
  </numFmts>
  <fonts count="42">
    <font>
      <sz val="11"/>
      <color indexed="63"/>
      <name val="System"/>
      <family val="2"/>
    </font>
    <font>
      <sz val="11"/>
      <color indexed="8"/>
      <name val="맑은 고딕"/>
      <family val="3"/>
    </font>
    <font>
      <sz val="8"/>
      <name val="System"/>
      <family val="2"/>
    </font>
    <font>
      <sz val="12"/>
      <color indexed="63"/>
      <name val="System"/>
      <family val="2"/>
    </font>
    <font>
      <sz val="16"/>
      <color indexed="8"/>
      <name val="HY헤드라인M"/>
      <family val="1"/>
    </font>
    <font>
      <sz val="12"/>
      <color indexed="8"/>
      <name val="굴림"/>
      <family val="3"/>
    </font>
    <font>
      <sz val="11"/>
      <color indexed="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2"/>
      <color rgb="FF000000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5" fillId="33" borderId="10" xfId="0" applyNumberFormat="1" applyFont="1" applyFill="1" applyBorder="1" applyAlignment="1" applyProtection="1">
      <alignment horizontal="right" vertical="center" wrapText="1"/>
      <protection/>
    </xf>
    <xf numFmtId="176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41" fontId="0" fillId="0" borderId="0" xfId="48" applyNumberFormat="1">
      <alignment vertical="center"/>
      <protection/>
    </xf>
    <xf numFmtId="0" fontId="3" fillId="0" borderId="0" xfId="0" applyFont="1" applyBorder="1" applyAlignment="1">
      <alignment vertical="center"/>
    </xf>
    <xf numFmtId="41" fontId="0" fillId="0" borderId="0" xfId="48" applyNumberFormat="1" applyBorder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 wrapText="1"/>
      <protection/>
    </xf>
    <xf numFmtId="176" fontId="41" fillId="0" borderId="0" xfId="61" applyNumberFormat="1" applyFont="1" applyFill="1" applyBorder="1" applyAlignment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49" fontId="5" fillId="35" borderId="10" xfId="0" applyNumberFormat="1" applyFont="1" applyFill="1" applyBorder="1" applyAlignment="1" applyProtection="1">
      <alignment horizontal="left" vertical="center" shrinkToFit="1"/>
      <protection/>
    </xf>
    <xf numFmtId="0" fontId="3" fillId="35" borderId="10" xfId="0" applyNumberFormat="1" applyFont="1" applyFill="1" applyBorder="1" applyAlignment="1" applyProtection="1">
      <alignment horizontal="left" vertical="center" shrinkToFit="1"/>
      <protection/>
    </xf>
    <xf numFmtId="49" fontId="5" fillId="34" borderId="11" xfId="0" applyNumberFormat="1" applyFont="1" applyFill="1" applyBorder="1" applyAlignment="1" applyProtection="1">
      <alignment horizontal="center" vertical="center" shrinkToFit="1"/>
      <protection/>
    </xf>
    <xf numFmtId="0" fontId="3" fillId="34" borderId="12" xfId="0" applyNumberFormat="1" applyFont="1" applyFill="1" applyBorder="1" applyAlignment="1" applyProtection="1">
      <alignment horizontal="center" vertical="center" shrinkToFit="1"/>
      <protection/>
    </xf>
    <xf numFmtId="0" fontId="3" fillId="34" borderId="13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176" fontId="41" fillId="0" borderId="14" xfId="61" applyNumberFormat="1" applyFont="1" applyFill="1" applyBorder="1" applyAlignment="1">
      <alignment horizontal="right" vertical="center" wrapText="1"/>
      <protection/>
    </xf>
    <xf numFmtId="176" fontId="5" fillId="0" borderId="13" xfId="0" applyNumberFormat="1" applyFont="1" applyFill="1" applyBorder="1" applyAlignment="1" applyProtection="1">
      <alignment horizontal="right" vertical="center" wrapText="1"/>
      <protection/>
    </xf>
    <xf numFmtId="176" fontId="41" fillId="0" borderId="15" xfId="61" applyNumberFormat="1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left" vertical="center" shrinkToFit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0" fontId="5" fillId="36" borderId="19" xfId="0" applyNumberFormat="1" applyFont="1" applyFill="1" applyBorder="1" applyAlignment="1" applyProtection="1">
      <alignment horizontal="right" vertical="center" wrapText="1"/>
      <protection/>
    </xf>
    <xf numFmtId="49" fontId="5" fillId="33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10" fontId="5" fillId="36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35" borderId="24" xfId="0" applyNumberFormat="1" applyFont="1" applyFill="1" applyBorder="1" applyAlignment="1" applyProtection="1">
      <alignment horizontal="left" vertical="center" shrinkToFit="1"/>
      <protection/>
    </xf>
    <xf numFmtId="0" fontId="3" fillId="35" borderId="25" xfId="0" applyNumberFormat="1" applyFont="1" applyFill="1" applyBorder="1" applyAlignment="1" applyProtection="1">
      <alignment horizontal="left" vertical="center" shrinkToFit="1"/>
      <protection/>
    </xf>
    <xf numFmtId="0" fontId="3" fillId="35" borderId="26" xfId="0" applyNumberFormat="1" applyFont="1" applyFill="1" applyBorder="1" applyAlignment="1" applyProtection="1">
      <alignment horizontal="left" vertical="center" shrinkToFit="1"/>
      <protection/>
    </xf>
    <xf numFmtId="176" fontId="5" fillId="0" borderId="23" xfId="0" applyNumberFormat="1" applyFont="1" applyFill="1" applyBorder="1" applyAlignment="1" applyProtection="1">
      <alignment horizontal="right" vertical="center" wrapText="1"/>
      <protection/>
    </xf>
    <xf numFmtId="176" fontId="41" fillId="0" borderId="27" xfId="61" applyNumberFormat="1" applyFont="1" applyFill="1" applyBorder="1" applyAlignment="1">
      <alignment horizontal="right" vertical="center" wrapText="1"/>
      <protection/>
    </xf>
    <xf numFmtId="176" fontId="41" fillId="0" borderId="28" xfId="61" applyNumberFormat="1" applyFont="1" applyFill="1" applyBorder="1" applyAlignment="1">
      <alignment horizontal="right" vertical="center" wrapText="1"/>
      <protection/>
    </xf>
    <xf numFmtId="176" fontId="5" fillId="0" borderId="26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1" max="2" width="1.8984375" style="5" customWidth="1"/>
    <col min="3" max="4" width="1" style="5" customWidth="1"/>
    <col min="5" max="5" width="15.19921875" style="5" customWidth="1"/>
    <col min="6" max="6" width="15.8984375" style="0" bestFit="1" customWidth="1"/>
    <col min="7" max="7" width="16.8984375" style="0" bestFit="1" customWidth="1"/>
    <col min="8" max="9" width="15.59765625" style="0" customWidth="1"/>
    <col min="10" max="10" width="15.19921875" style="0" bestFit="1" customWidth="1"/>
    <col min="11" max="11" width="8.8984375" style="0" customWidth="1"/>
    <col min="13" max="14" width="16.8984375" style="0" bestFit="1" customWidth="1"/>
    <col min="15" max="15" width="12.5" style="10" bestFit="1" customWidth="1"/>
    <col min="16" max="16" width="10.5" style="10" bestFit="1" customWidth="1"/>
  </cols>
  <sheetData>
    <row r="1" spans="1:16" s="1" customFormat="1" ht="30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3"/>
      <c r="O1" s="10"/>
      <c r="P1" s="10"/>
    </row>
    <row r="2" spans="1:16" s="1" customFormat="1" ht="21" customHeight="1" thickBot="1">
      <c r="A2" s="28" t="s">
        <v>19</v>
      </c>
      <c r="B2" s="28"/>
      <c r="C2" s="28"/>
      <c r="D2" s="28"/>
      <c r="E2" s="28"/>
      <c r="F2" s="28"/>
      <c r="G2" s="28"/>
      <c r="J2" s="2"/>
      <c r="K2" s="3" t="s">
        <v>24</v>
      </c>
      <c r="O2" s="10"/>
      <c r="P2" s="10"/>
    </row>
    <row r="3" spans="1:16" s="1" customFormat="1" ht="29.25" customHeight="1">
      <c r="A3" s="29" t="s">
        <v>1</v>
      </c>
      <c r="B3" s="30"/>
      <c r="C3" s="30"/>
      <c r="D3" s="30"/>
      <c r="E3" s="30"/>
      <c r="F3" s="31" t="s">
        <v>14</v>
      </c>
      <c r="G3" s="31" t="s">
        <v>21</v>
      </c>
      <c r="H3" s="31" t="s">
        <v>22</v>
      </c>
      <c r="I3" s="31" t="s">
        <v>20</v>
      </c>
      <c r="J3" s="32" t="s">
        <v>0</v>
      </c>
      <c r="K3" s="33" t="s">
        <v>23</v>
      </c>
      <c r="O3" s="10"/>
      <c r="P3" s="10"/>
    </row>
    <row r="4" spans="1:18" s="1" customFormat="1" ht="29.25" customHeight="1">
      <c r="A4" s="35" t="s">
        <v>2</v>
      </c>
      <c r="B4" s="24"/>
      <c r="C4" s="24"/>
      <c r="D4" s="24"/>
      <c r="E4" s="24"/>
      <c r="F4" s="7">
        <f>F5+F12</f>
        <v>16351386000</v>
      </c>
      <c r="G4" s="7">
        <f>G5+G12</f>
        <v>17701430713</v>
      </c>
      <c r="H4" s="7">
        <f>H5+H12</f>
        <v>16745531173</v>
      </c>
      <c r="I4" s="7">
        <f>I5+I12</f>
        <v>43698720</v>
      </c>
      <c r="J4" s="7">
        <f>J5+J12</f>
        <v>912200820</v>
      </c>
      <c r="K4" s="34">
        <f>H4/G4</f>
        <v>0.9459987412600506</v>
      </c>
      <c r="M4" s="11"/>
      <c r="N4" s="11"/>
      <c r="O4" s="12"/>
      <c r="P4" s="12"/>
      <c r="Q4" s="11"/>
      <c r="R4" s="11"/>
    </row>
    <row r="5" spans="1:18" s="1" customFormat="1" ht="29.25" customHeight="1">
      <c r="A5" s="36"/>
      <c r="B5" s="15" t="s">
        <v>3</v>
      </c>
      <c r="C5" s="16"/>
      <c r="D5" s="16"/>
      <c r="E5" s="16"/>
      <c r="F5" s="8">
        <f>F6+F7+F8+F9+F10+F11</f>
        <v>6057083000</v>
      </c>
      <c r="G5" s="8">
        <f>G6+G7+G8+G9+G10+G11</f>
        <v>5404421663</v>
      </c>
      <c r="H5" s="8">
        <f>H6+H7+H8+H9+H10+H11</f>
        <v>5387056533</v>
      </c>
      <c r="I5" s="8">
        <f>I6+I7+I8+I9+I10+I11</f>
        <v>0</v>
      </c>
      <c r="J5" s="8">
        <f>J6+J7+J8+J9+J10+J11</f>
        <v>17365130</v>
      </c>
      <c r="K5" s="34">
        <f aca="true" t="shared" si="0" ref="K5:K17">H5/G5</f>
        <v>0.9967868661842421</v>
      </c>
      <c r="M5" s="11"/>
      <c r="N5" s="11"/>
      <c r="O5" s="12"/>
      <c r="P5" s="12"/>
      <c r="Q5" s="11"/>
      <c r="R5" s="11"/>
    </row>
    <row r="6" spans="1:18" s="1" customFormat="1" ht="29.25" customHeight="1">
      <c r="A6" s="36"/>
      <c r="B6" s="9"/>
      <c r="C6" s="17" t="s">
        <v>4</v>
      </c>
      <c r="D6" s="18"/>
      <c r="E6" s="18"/>
      <c r="F6" s="6">
        <v>262762000</v>
      </c>
      <c r="G6" s="6">
        <v>203792030</v>
      </c>
      <c r="H6" s="6">
        <v>198142520</v>
      </c>
      <c r="I6" s="6"/>
      <c r="J6" s="6">
        <f>G6-H6-I6</f>
        <v>5649510</v>
      </c>
      <c r="K6" s="34">
        <f t="shared" si="0"/>
        <v>0.9722780621008584</v>
      </c>
      <c r="M6" s="13"/>
      <c r="N6" s="13"/>
      <c r="O6" s="12"/>
      <c r="P6" s="12"/>
      <c r="Q6" s="11"/>
      <c r="R6" s="11"/>
    </row>
    <row r="7" spans="1:18" s="1" customFormat="1" ht="29.25" customHeight="1">
      <c r="A7" s="36"/>
      <c r="B7" s="9"/>
      <c r="C7" s="17" t="s">
        <v>5</v>
      </c>
      <c r="D7" s="18"/>
      <c r="E7" s="18"/>
      <c r="F7" s="6">
        <v>586960000</v>
      </c>
      <c r="G7" s="6">
        <v>772202340</v>
      </c>
      <c r="H7" s="6">
        <v>769806410</v>
      </c>
      <c r="I7" s="6"/>
      <c r="J7" s="6">
        <f aca="true" t="shared" si="1" ref="J7:J17">G7-H7-I7</f>
        <v>2395930</v>
      </c>
      <c r="K7" s="34">
        <f t="shared" si="0"/>
        <v>0.9968972769494586</v>
      </c>
      <c r="M7" s="13"/>
      <c r="N7" s="13"/>
      <c r="O7" s="12"/>
      <c r="P7" s="12"/>
      <c r="Q7" s="11"/>
      <c r="R7" s="11"/>
    </row>
    <row r="8" spans="1:18" s="1" customFormat="1" ht="29.25" customHeight="1">
      <c r="A8" s="36"/>
      <c r="B8" s="9"/>
      <c r="C8" s="17" t="s">
        <v>6</v>
      </c>
      <c r="D8" s="18"/>
      <c r="E8" s="18"/>
      <c r="F8" s="6">
        <v>655361000</v>
      </c>
      <c r="G8" s="6">
        <v>773565770</v>
      </c>
      <c r="H8" s="6">
        <v>764379370</v>
      </c>
      <c r="I8" s="6"/>
      <c r="J8" s="6">
        <f t="shared" si="1"/>
        <v>9186400</v>
      </c>
      <c r="K8" s="34">
        <f t="shared" si="0"/>
        <v>0.9881246038071204</v>
      </c>
      <c r="M8" s="13"/>
      <c r="N8" s="13"/>
      <c r="O8" s="12"/>
      <c r="P8" s="12"/>
      <c r="Q8" s="11"/>
      <c r="R8" s="11"/>
    </row>
    <row r="9" spans="1:18" s="1" customFormat="1" ht="29.25" customHeight="1">
      <c r="A9" s="36"/>
      <c r="B9" s="9"/>
      <c r="C9" s="17" t="s">
        <v>7</v>
      </c>
      <c r="D9" s="18"/>
      <c r="E9" s="18"/>
      <c r="F9" s="6">
        <v>3033000000</v>
      </c>
      <c r="G9" s="6">
        <v>2488021940</v>
      </c>
      <c r="H9" s="6">
        <v>2487897540</v>
      </c>
      <c r="I9" s="6"/>
      <c r="J9" s="6">
        <f t="shared" si="1"/>
        <v>124400</v>
      </c>
      <c r="K9" s="34">
        <f t="shared" si="0"/>
        <v>0.9999500004409125</v>
      </c>
      <c r="M9" s="13"/>
      <c r="N9" s="13"/>
      <c r="O9" s="12"/>
      <c r="P9" s="12"/>
      <c r="Q9" s="11"/>
      <c r="R9" s="11"/>
    </row>
    <row r="10" spans="1:18" s="1" customFormat="1" ht="29.25" customHeight="1">
      <c r="A10" s="36"/>
      <c r="B10" s="9"/>
      <c r="C10" s="17" t="s">
        <v>8</v>
      </c>
      <c r="D10" s="18"/>
      <c r="E10" s="18"/>
      <c r="F10" s="6">
        <v>265000000</v>
      </c>
      <c r="G10" s="6">
        <v>280409430</v>
      </c>
      <c r="H10" s="6">
        <v>280409430</v>
      </c>
      <c r="I10" s="6"/>
      <c r="J10" s="6">
        <f t="shared" si="1"/>
        <v>0</v>
      </c>
      <c r="K10" s="34">
        <f t="shared" si="0"/>
        <v>1</v>
      </c>
      <c r="M10" s="13"/>
      <c r="N10" s="13"/>
      <c r="O10" s="12"/>
      <c r="P10" s="12"/>
      <c r="Q10" s="11"/>
      <c r="R10" s="11"/>
    </row>
    <row r="11" spans="1:18" s="1" customFormat="1" ht="29.25" customHeight="1">
      <c r="A11" s="36"/>
      <c r="B11" s="9"/>
      <c r="C11" s="17" t="s">
        <v>9</v>
      </c>
      <c r="D11" s="18"/>
      <c r="E11" s="18"/>
      <c r="F11" s="6">
        <v>1254000000</v>
      </c>
      <c r="G11" s="6">
        <v>886430153</v>
      </c>
      <c r="H11" s="6">
        <v>886421263</v>
      </c>
      <c r="I11" s="6"/>
      <c r="J11" s="6">
        <f t="shared" si="1"/>
        <v>8890</v>
      </c>
      <c r="K11" s="34">
        <f t="shared" si="0"/>
        <v>0.99998997100903</v>
      </c>
      <c r="M11" s="13"/>
      <c r="N11" s="13"/>
      <c r="O11" s="12"/>
      <c r="P11" s="12"/>
      <c r="Q11" s="11"/>
      <c r="R11" s="11"/>
    </row>
    <row r="12" spans="1:18" s="1" customFormat="1" ht="29.25" customHeight="1">
      <c r="A12" s="36"/>
      <c r="B12" s="19" t="s">
        <v>10</v>
      </c>
      <c r="C12" s="20"/>
      <c r="D12" s="20"/>
      <c r="E12" s="21"/>
      <c r="F12" s="8">
        <f>F13+F14+F15+F16+F17</f>
        <v>10294303000</v>
      </c>
      <c r="G12" s="8">
        <f>G13+G14+G15+G16+G17</f>
        <v>12297009050</v>
      </c>
      <c r="H12" s="8">
        <f>H13+H14+H15+H16+H17</f>
        <v>11358474640</v>
      </c>
      <c r="I12" s="8">
        <f>I13+I14+I15+I16+I17</f>
        <v>43698720</v>
      </c>
      <c r="J12" s="8">
        <f>J13+J14+J15+J16+J17</f>
        <v>894835690</v>
      </c>
      <c r="K12" s="34">
        <f t="shared" si="0"/>
        <v>0.9236778304233256</v>
      </c>
      <c r="M12" s="11"/>
      <c r="N12" s="11"/>
      <c r="O12" s="12"/>
      <c r="P12" s="12"/>
      <c r="Q12" s="11"/>
      <c r="R12" s="11"/>
    </row>
    <row r="13" spans="1:18" s="1" customFormat="1" ht="29.25" customHeight="1">
      <c r="A13" s="36"/>
      <c r="B13" s="9"/>
      <c r="C13" s="17" t="s">
        <v>11</v>
      </c>
      <c r="D13" s="18"/>
      <c r="E13" s="18"/>
      <c r="F13" s="6">
        <v>25000000</v>
      </c>
      <c r="G13" s="6">
        <v>24193150</v>
      </c>
      <c r="H13" s="25">
        <v>24193150</v>
      </c>
      <c r="I13" s="27"/>
      <c r="J13" s="26">
        <f t="shared" si="1"/>
        <v>0</v>
      </c>
      <c r="K13" s="34">
        <f t="shared" si="0"/>
        <v>1</v>
      </c>
      <c r="M13" s="13"/>
      <c r="N13" s="14"/>
      <c r="O13" s="12"/>
      <c r="P13" s="12"/>
      <c r="Q13" s="11"/>
      <c r="R13" s="11"/>
    </row>
    <row r="14" spans="1:18" s="1" customFormat="1" ht="29.25" customHeight="1">
      <c r="A14" s="36"/>
      <c r="B14" s="9"/>
      <c r="C14" s="17" t="s">
        <v>15</v>
      </c>
      <c r="D14" s="18"/>
      <c r="E14" s="18"/>
      <c r="F14" s="6">
        <v>170000000</v>
      </c>
      <c r="G14" s="6">
        <v>256188970</v>
      </c>
      <c r="H14" s="25">
        <v>246525740</v>
      </c>
      <c r="I14" s="27"/>
      <c r="J14" s="26">
        <f t="shared" si="1"/>
        <v>9663230</v>
      </c>
      <c r="K14" s="34">
        <f t="shared" si="0"/>
        <v>0.962280850732957</v>
      </c>
      <c r="M14" s="13"/>
      <c r="N14" s="14"/>
      <c r="O14" s="12"/>
      <c r="P14" s="12"/>
      <c r="Q14" s="11"/>
      <c r="R14" s="11"/>
    </row>
    <row r="15" spans="1:18" s="1" customFormat="1" ht="29.25" customHeight="1">
      <c r="A15" s="36"/>
      <c r="B15" s="9"/>
      <c r="C15" s="17" t="s">
        <v>16</v>
      </c>
      <c r="D15" s="18"/>
      <c r="E15" s="18"/>
      <c r="F15" s="6">
        <v>120000000</v>
      </c>
      <c r="G15" s="6">
        <v>454904890</v>
      </c>
      <c r="H15" s="25">
        <v>266207550</v>
      </c>
      <c r="I15" s="27"/>
      <c r="J15" s="26">
        <f t="shared" si="1"/>
        <v>188697340</v>
      </c>
      <c r="K15" s="34">
        <f t="shared" si="0"/>
        <v>0.5851938632710675</v>
      </c>
      <c r="M15" s="13"/>
      <c r="N15" s="14"/>
      <c r="O15" s="12"/>
      <c r="P15" s="12"/>
      <c r="Q15" s="11"/>
      <c r="R15" s="11"/>
    </row>
    <row r="16" spans="1:18" s="1" customFormat="1" ht="29.25" customHeight="1">
      <c r="A16" s="36"/>
      <c r="B16" s="9"/>
      <c r="C16" s="17" t="s">
        <v>12</v>
      </c>
      <c r="D16" s="18"/>
      <c r="E16" s="18"/>
      <c r="F16" s="6">
        <v>9499303000</v>
      </c>
      <c r="G16" s="6">
        <v>10527367900</v>
      </c>
      <c r="H16" s="25">
        <v>10328333920</v>
      </c>
      <c r="I16" s="27"/>
      <c r="J16" s="26">
        <f t="shared" si="1"/>
        <v>199033980</v>
      </c>
      <c r="K16" s="34">
        <f t="shared" si="0"/>
        <v>0.9810936615979764</v>
      </c>
      <c r="M16" s="13"/>
      <c r="N16" s="14"/>
      <c r="O16" s="11"/>
      <c r="P16" s="12"/>
      <c r="Q16" s="11"/>
      <c r="R16" s="11"/>
    </row>
    <row r="17" spans="1:18" s="1" customFormat="1" ht="29.25" customHeight="1" thickBot="1">
      <c r="A17" s="38"/>
      <c r="B17" s="39"/>
      <c r="C17" s="40" t="s">
        <v>13</v>
      </c>
      <c r="D17" s="41"/>
      <c r="E17" s="42"/>
      <c r="F17" s="43">
        <v>480000000</v>
      </c>
      <c r="G17" s="43">
        <v>1034354140</v>
      </c>
      <c r="H17" s="44">
        <v>493214280</v>
      </c>
      <c r="I17" s="45">
        <v>43698720</v>
      </c>
      <c r="J17" s="46">
        <f t="shared" si="1"/>
        <v>497441140</v>
      </c>
      <c r="K17" s="37">
        <f t="shared" si="0"/>
        <v>0.47683308929376933</v>
      </c>
      <c r="M17" s="13"/>
      <c r="N17" s="14"/>
      <c r="O17" s="12"/>
      <c r="P17" s="12"/>
      <c r="Q17" s="11"/>
      <c r="R17" s="11"/>
    </row>
    <row r="18" spans="1:18" s="1" customFormat="1" ht="15">
      <c r="A18" s="4"/>
      <c r="B18" s="4"/>
      <c r="C18" s="4"/>
      <c r="D18" s="4"/>
      <c r="E18" s="4"/>
      <c r="M18" s="11"/>
      <c r="N18" s="11"/>
      <c r="O18" s="12"/>
      <c r="P18" s="12"/>
      <c r="Q18" s="11"/>
      <c r="R18" s="11"/>
    </row>
    <row r="19" spans="1:18" s="1" customFormat="1" ht="15">
      <c r="A19" s="4"/>
      <c r="B19" s="4"/>
      <c r="C19" s="4"/>
      <c r="D19" s="4"/>
      <c r="I19" s="1" t="s">
        <v>17</v>
      </c>
      <c r="M19" s="11"/>
      <c r="N19" s="11"/>
      <c r="O19" s="12"/>
      <c r="P19" s="12"/>
      <c r="Q19" s="11"/>
      <c r="R19" s="11"/>
    </row>
    <row r="20" spans="1:18" s="1" customFormat="1" ht="15">
      <c r="A20" s="4"/>
      <c r="B20" s="4"/>
      <c r="C20" s="4"/>
      <c r="D20" s="4"/>
      <c r="E20" s="4"/>
      <c r="M20" s="11"/>
      <c r="N20" s="11"/>
      <c r="O20" s="12"/>
      <c r="P20" s="12"/>
      <c r="Q20" s="11"/>
      <c r="R20" s="11"/>
    </row>
    <row r="21" spans="1:18" s="1" customFormat="1" ht="15">
      <c r="A21" s="4"/>
      <c r="B21" s="4"/>
      <c r="C21" s="4"/>
      <c r="D21" s="4"/>
      <c r="E21" s="4"/>
      <c r="M21" s="11"/>
      <c r="N21" s="11"/>
      <c r="O21" s="12"/>
      <c r="P21" s="12"/>
      <c r="Q21" s="11"/>
      <c r="R21" s="11"/>
    </row>
    <row r="22" spans="1:18" s="1" customFormat="1" ht="15">
      <c r="A22" s="4"/>
      <c r="B22" s="4"/>
      <c r="C22" s="4"/>
      <c r="D22" s="4"/>
      <c r="E22" s="4"/>
      <c r="M22" s="11"/>
      <c r="N22" s="11"/>
      <c r="O22" s="12"/>
      <c r="P22" s="12"/>
      <c r="Q22" s="11"/>
      <c r="R22" s="11"/>
    </row>
    <row r="23" spans="1:18" s="1" customFormat="1" ht="15">
      <c r="A23" s="4"/>
      <c r="B23" s="4"/>
      <c r="C23" s="4"/>
      <c r="D23" s="4"/>
      <c r="E23" s="4"/>
      <c r="M23" s="11"/>
      <c r="N23" s="11"/>
      <c r="O23" s="12"/>
      <c r="P23" s="12"/>
      <c r="Q23" s="11"/>
      <c r="R23" s="11"/>
    </row>
    <row r="24" spans="1:18" s="1" customFormat="1" ht="15">
      <c r="A24" s="4"/>
      <c r="B24" s="4"/>
      <c r="C24" s="4"/>
      <c r="D24" s="4"/>
      <c r="E24" s="4"/>
      <c r="M24" s="11"/>
      <c r="N24" s="11"/>
      <c r="O24" s="12"/>
      <c r="P24" s="12"/>
      <c r="Q24" s="11"/>
      <c r="R24" s="11"/>
    </row>
    <row r="25" spans="1:18" s="1" customFormat="1" ht="15">
      <c r="A25" s="4"/>
      <c r="B25" s="4"/>
      <c r="C25" s="4"/>
      <c r="D25" s="4"/>
      <c r="E25" s="4"/>
      <c r="M25" s="11"/>
      <c r="N25" s="11"/>
      <c r="O25" s="12"/>
      <c r="P25" s="12"/>
      <c r="Q25" s="11"/>
      <c r="R25" s="11"/>
    </row>
    <row r="26" spans="1:18" s="1" customFormat="1" ht="15">
      <c r="A26" s="4"/>
      <c r="B26" s="4"/>
      <c r="C26" s="4"/>
      <c r="D26" s="4"/>
      <c r="E26" s="4"/>
      <c r="M26" s="11"/>
      <c r="N26" s="11"/>
      <c r="O26" s="12"/>
      <c r="P26" s="12"/>
      <c r="Q26" s="11"/>
      <c r="R26" s="11"/>
    </row>
    <row r="27" spans="1:18" s="1" customFormat="1" ht="15">
      <c r="A27" s="4"/>
      <c r="B27" s="4"/>
      <c r="C27" s="4"/>
      <c r="D27" s="4"/>
      <c r="E27" s="4"/>
      <c r="M27" s="11"/>
      <c r="N27" s="11"/>
      <c r="O27" s="12"/>
      <c r="P27" s="12"/>
      <c r="Q27" s="11"/>
      <c r="R27" s="11"/>
    </row>
    <row r="28" spans="1:18" s="1" customFormat="1" ht="15">
      <c r="A28" s="4"/>
      <c r="B28" s="4"/>
      <c r="C28" s="4"/>
      <c r="D28" s="4"/>
      <c r="E28" s="4"/>
      <c r="M28" s="11"/>
      <c r="N28" s="11"/>
      <c r="O28" s="12"/>
      <c r="P28" s="12"/>
      <c r="Q28" s="11"/>
      <c r="R28" s="11"/>
    </row>
    <row r="29" spans="1:18" s="1" customFormat="1" ht="15">
      <c r="A29" s="4"/>
      <c r="B29" s="4"/>
      <c r="C29" s="4"/>
      <c r="D29" s="4"/>
      <c r="E29" s="4"/>
      <c r="M29" s="11"/>
      <c r="N29" s="11"/>
      <c r="O29" s="12"/>
      <c r="P29" s="12"/>
      <c r="Q29" s="11"/>
      <c r="R29" s="11"/>
    </row>
    <row r="30" spans="1:18" s="1" customFormat="1" ht="15">
      <c r="A30" s="4"/>
      <c r="B30" s="4"/>
      <c r="C30" s="4"/>
      <c r="D30" s="4"/>
      <c r="E30" s="4"/>
      <c r="M30" s="11"/>
      <c r="N30" s="11"/>
      <c r="O30" s="12"/>
      <c r="P30" s="12"/>
      <c r="Q30" s="11"/>
      <c r="R30" s="11"/>
    </row>
    <row r="31" spans="1:18" s="1" customFormat="1" ht="15">
      <c r="A31" s="4"/>
      <c r="B31" s="4"/>
      <c r="C31" s="4"/>
      <c r="D31" s="4"/>
      <c r="E31" s="4"/>
      <c r="M31" s="11"/>
      <c r="N31" s="11"/>
      <c r="O31" s="12"/>
      <c r="P31" s="12"/>
      <c r="Q31" s="11"/>
      <c r="R31" s="11"/>
    </row>
    <row r="32" spans="1:18" s="1" customFormat="1" ht="15">
      <c r="A32" s="4"/>
      <c r="B32" s="4"/>
      <c r="C32" s="4"/>
      <c r="D32" s="4"/>
      <c r="E32" s="4"/>
      <c r="M32" s="11"/>
      <c r="N32" s="11"/>
      <c r="O32" s="12"/>
      <c r="P32" s="12"/>
      <c r="Q32" s="11"/>
      <c r="R32" s="11"/>
    </row>
    <row r="33" spans="1:18" s="1" customFormat="1" ht="15">
      <c r="A33" s="4"/>
      <c r="B33" s="4"/>
      <c r="C33" s="4"/>
      <c r="D33" s="4"/>
      <c r="E33" s="4"/>
      <c r="M33" s="11"/>
      <c r="N33" s="11"/>
      <c r="O33" s="12"/>
      <c r="P33" s="12"/>
      <c r="Q33" s="11"/>
      <c r="R33" s="11"/>
    </row>
    <row r="34" spans="1:18" s="1" customFormat="1" ht="15">
      <c r="A34" s="4"/>
      <c r="B34" s="4"/>
      <c r="C34" s="4"/>
      <c r="D34" s="4"/>
      <c r="E34" s="4"/>
      <c r="M34" s="11"/>
      <c r="N34" s="11"/>
      <c r="O34" s="12"/>
      <c r="P34" s="12"/>
      <c r="Q34" s="11"/>
      <c r="R34" s="11"/>
    </row>
    <row r="35" spans="1:18" s="1" customFormat="1" ht="15">
      <c r="A35" s="4"/>
      <c r="B35" s="4"/>
      <c r="C35" s="4"/>
      <c r="D35" s="4"/>
      <c r="E35" s="4"/>
      <c r="M35" s="11"/>
      <c r="N35" s="11"/>
      <c r="O35" s="12"/>
      <c r="P35" s="12"/>
      <c r="Q35" s="11"/>
      <c r="R35" s="11"/>
    </row>
    <row r="36" spans="1:18" s="1" customFormat="1" ht="15">
      <c r="A36" s="4"/>
      <c r="B36" s="4"/>
      <c r="C36" s="4"/>
      <c r="D36" s="4"/>
      <c r="E36" s="4"/>
      <c r="M36" s="11"/>
      <c r="N36" s="11"/>
      <c r="O36" s="12"/>
      <c r="P36" s="12"/>
      <c r="Q36" s="11"/>
      <c r="R36" s="11"/>
    </row>
    <row r="37" spans="1:18" s="1" customFormat="1" ht="15">
      <c r="A37" s="4"/>
      <c r="B37" s="4"/>
      <c r="C37" s="4"/>
      <c r="D37" s="4"/>
      <c r="E37" s="4"/>
      <c r="M37" s="11"/>
      <c r="N37" s="11"/>
      <c r="O37" s="12"/>
      <c r="P37" s="12"/>
      <c r="Q37" s="11"/>
      <c r="R37" s="11"/>
    </row>
    <row r="38" spans="1:18" s="1" customFormat="1" ht="15">
      <c r="A38" s="4"/>
      <c r="B38" s="4"/>
      <c r="C38" s="4"/>
      <c r="D38" s="4"/>
      <c r="E38" s="4"/>
      <c r="M38" s="11"/>
      <c r="N38" s="11"/>
      <c r="O38" s="12"/>
      <c r="P38" s="12"/>
      <c r="Q38" s="11"/>
      <c r="R38" s="11"/>
    </row>
    <row r="39" spans="1:18" s="1" customFormat="1" ht="15">
      <c r="A39" s="4"/>
      <c r="B39" s="4"/>
      <c r="C39" s="4"/>
      <c r="D39" s="4"/>
      <c r="E39" s="4"/>
      <c r="M39" s="11"/>
      <c r="N39" s="11"/>
      <c r="O39" s="12"/>
      <c r="P39" s="12"/>
      <c r="Q39" s="11"/>
      <c r="R39" s="11"/>
    </row>
    <row r="40" spans="1:18" s="1" customFormat="1" ht="15">
      <c r="A40" s="4"/>
      <c r="B40" s="4"/>
      <c r="C40" s="4"/>
      <c r="D40" s="4"/>
      <c r="E40" s="4"/>
      <c r="M40" s="11"/>
      <c r="N40" s="11"/>
      <c r="O40" s="12"/>
      <c r="P40" s="12"/>
      <c r="Q40" s="11"/>
      <c r="R40" s="11"/>
    </row>
    <row r="41" spans="1:18" s="1" customFormat="1" ht="15">
      <c r="A41" s="4"/>
      <c r="B41" s="4"/>
      <c r="C41" s="4"/>
      <c r="D41" s="4"/>
      <c r="E41" s="4"/>
      <c r="M41" s="11"/>
      <c r="N41" s="11"/>
      <c r="O41" s="12"/>
      <c r="P41" s="12"/>
      <c r="Q41" s="11"/>
      <c r="R41" s="11"/>
    </row>
    <row r="42" spans="1:18" s="1" customFormat="1" ht="15">
      <c r="A42" s="4"/>
      <c r="B42" s="4"/>
      <c r="C42" s="4"/>
      <c r="D42" s="4"/>
      <c r="E42" s="4"/>
      <c r="M42" s="11"/>
      <c r="N42" s="11"/>
      <c r="O42" s="12"/>
      <c r="P42" s="12"/>
      <c r="Q42" s="11"/>
      <c r="R42" s="11"/>
    </row>
    <row r="43" spans="1:18" s="1" customFormat="1" ht="15">
      <c r="A43" s="4"/>
      <c r="B43" s="4"/>
      <c r="C43" s="4"/>
      <c r="D43" s="4"/>
      <c r="E43" s="4"/>
      <c r="M43" s="11"/>
      <c r="N43" s="11"/>
      <c r="O43" s="12"/>
      <c r="P43" s="12"/>
      <c r="Q43" s="11"/>
      <c r="R43" s="11"/>
    </row>
    <row r="44" spans="1:18" s="1" customFormat="1" ht="15">
      <c r="A44" s="4"/>
      <c r="B44" s="4"/>
      <c r="C44" s="4"/>
      <c r="D44" s="4"/>
      <c r="E44" s="4"/>
      <c r="M44" s="11"/>
      <c r="N44" s="11"/>
      <c r="O44" s="12"/>
      <c r="P44" s="12"/>
      <c r="Q44" s="11"/>
      <c r="R44" s="11"/>
    </row>
    <row r="45" spans="1:18" s="1" customFormat="1" ht="15">
      <c r="A45" s="4"/>
      <c r="B45" s="4"/>
      <c r="C45" s="4"/>
      <c r="D45" s="4"/>
      <c r="E45" s="4"/>
      <c r="M45" s="11"/>
      <c r="N45" s="11"/>
      <c r="O45" s="12"/>
      <c r="P45" s="12"/>
      <c r="Q45" s="11"/>
      <c r="R45" s="11"/>
    </row>
    <row r="46" spans="1:18" s="1" customFormat="1" ht="15">
      <c r="A46" s="4"/>
      <c r="B46" s="4"/>
      <c r="C46" s="4"/>
      <c r="D46" s="4"/>
      <c r="E46" s="4"/>
      <c r="M46" s="11"/>
      <c r="N46" s="11"/>
      <c r="O46" s="12"/>
      <c r="P46" s="12"/>
      <c r="Q46" s="11"/>
      <c r="R46" s="11"/>
    </row>
    <row r="47" spans="1:18" s="1" customFormat="1" ht="15">
      <c r="A47" s="4"/>
      <c r="B47" s="4"/>
      <c r="C47" s="4"/>
      <c r="D47" s="4"/>
      <c r="E47" s="4"/>
      <c r="M47" s="11"/>
      <c r="N47" s="11"/>
      <c r="O47" s="12"/>
      <c r="P47" s="12"/>
      <c r="Q47" s="11"/>
      <c r="R47" s="11"/>
    </row>
    <row r="48" spans="1:16" s="1" customFormat="1" ht="15">
      <c r="A48" s="4"/>
      <c r="B48" s="4"/>
      <c r="C48" s="4"/>
      <c r="D48" s="4"/>
      <c r="E48" s="4"/>
      <c r="O48" s="10"/>
      <c r="P48" s="10"/>
    </row>
    <row r="49" spans="1:16" s="1" customFormat="1" ht="15">
      <c r="A49" s="4"/>
      <c r="B49" s="4"/>
      <c r="C49" s="4"/>
      <c r="D49" s="4"/>
      <c r="E49" s="4"/>
      <c r="O49" s="10"/>
      <c r="P49" s="10"/>
    </row>
    <row r="50" spans="1:16" s="1" customFormat="1" ht="15">
      <c r="A50" s="4"/>
      <c r="B50" s="4"/>
      <c r="C50" s="4"/>
      <c r="D50" s="4"/>
      <c r="E50" s="4"/>
      <c r="O50" s="10"/>
      <c r="P50" s="10"/>
    </row>
    <row r="51" spans="1:16" s="1" customFormat="1" ht="15">
      <c r="A51" s="4"/>
      <c r="B51" s="4"/>
      <c r="C51" s="4"/>
      <c r="D51" s="4"/>
      <c r="E51" s="4"/>
      <c r="O51" s="10"/>
      <c r="P51" s="10"/>
    </row>
  </sheetData>
  <sheetProtection/>
  <mergeCells count="17">
    <mergeCell ref="A4:E4"/>
    <mergeCell ref="A3:E3"/>
    <mergeCell ref="A1:K1"/>
    <mergeCell ref="C15:E15"/>
    <mergeCell ref="C16:E16"/>
    <mergeCell ref="C17:E17"/>
    <mergeCell ref="C7:E7"/>
    <mergeCell ref="C6:E6"/>
    <mergeCell ref="A2:G2"/>
    <mergeCell ref="B5:E5"/>
    <mergeCell ref="C8:E8"/>
    <mergeCell ref="C9:E9"/>
    <mergeCell ref="C10:E10"/>
    <mergeCell ref="B12:E12"/>
    <mergeCell ref="C11:E11"/>
    <mergeCell ref="C14:E14"/>
    <mergeCell ref="C13:E13"/>
  </mergeCells>
  <printOptions/>
  <pageMargins left="0.51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2015-03-17T02:01:37Z</cp:lastPrinted>
  <dcterms:created xsi:type="dcterms:W3CDTF">2015-03-16T04:47:48Z</dcterms:created>
  <dcterms:modified xsi:type="dcterms:W3CDTF">2021-02-26T07:11:46Z</dcterms:modified>
  <cp:category/>
  <cp:version/>
  <cp:contentType/>
  <cp:contentStatus/>
</cp:coreProperties>
</file>